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0076E5A4-B03E-43F1-B3D5-9621D9D14024}" xr6:coauthVersionLast="47" xr6:coauthVersionMax="47" xr10:uidLastSave="{00000000-0000-0000-0000-000000000000}"/>
  <workbookProtection workbookAlgorithmName="SHA-512" workbookHashValue="2SrW44wPTNC7pq5Djlox9V+AX3onkYQZ0hEakPOjL3UYawwjRfnvu26R21728YMBlvh9fE6NKsN07FpqvVmzeA==" workbookSaltValue="/Mr8ynLjFMIzl0uwh8Xp7Q==" workbookSpinCount="100000" lockStructure="1"/>
  <bookViews>
    <workbookView xWindow="-120" yWindow="-120" windowWidth="29040" windowHeight="16440" xr2:uid="{00000000-000D-0000-FFFF-FFFF00000000}"/>
  </bookViews>
  <sheets>
    <sheet name="OBSERVER REPORT 2022" sheetId="1" r:id="rId1"/>
  </sheets>
  <definedNames>
    <definedName name="_xlnm.Print_Area" localSheetId="0">'OBSERVER REPORT 2022'!$A$1:$M$191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7" i="1" l="1"/>
  <c r="K87" i="1"/>
  <c r="K69" i="1"/>
  <c r="K70" i="1" s="1"/>
  <c r="K169" i="1"/>
  <c r="K165" i="1"/>
  <c r="K168" i="1"/>
  <c r="K167" i="1"/>
  <c r="K166" i="1"/>
  <c r="K139" i="1"/>
  <c r="K138" i="1"/>
  <c r="K137" i="1"/>
  <c r="K78" i="1"/>
  <c r="K86" i="1"/>
  <c r="K85" i="1"/>
  <c r="K84" i="1"/>
  <c r="G21" i="1" l="1"/>
  <c r="K140" i="1"/>
  <c r="K103" i="1" l="1"/>
  <c r="K104" i="1"/>
  <c r="K105" i="1"/>
  <c r="K106" i="1"/>
  <c r="K107" i="1"/>
  <c r="K108" i="1"/>
  <c r="K102" i="1"/>
  <c r="K147" i="1"/>
  <c r="K148" i="1"/>
  <c r="K149" i="1"/>
  <c r="K150" i="1"/>
  <c r="K146" i="1"/>
  <c r="K151" i="1"/>
  <c r="K145" i="1"/>
  <c r="K159" i="1" l="1"/>
  <c r="K158" i="1"/>
  <c r="K157" i="1"/>
  <c r="K93" i="1"/>
  <c r="K94" i="1"/>
  <c r="K95" i="1"/>
  <c r="K96" i="1"/>
  <c r="K92" i="1"/>
  <c r="K115" i="1"/>
  <c r="K116" i="1"/>
  <c r="K117" i="1"/>
  <c r="K118" i="1"/>
  <c r="K114" i="1"/>
  <c r="K131" i="1"/>
  <c r="K130" i="1"/>
  <c r="K125" i="1"/>
  <c r="K126" i="1"/>
  <c r="K127" i="1"/>
  <c r="K128" i="1"/>
  <c r="K129" i="1"/>
  <c r="K124" i="1"/>
  <c r="K77" i="1"/>
  <c r="K79" i="1" s="1"/>
  <c r="K76" i="1"/>
  <c r="K75" i="1"/>
  <c r="K62" i="1"/>
  <c r="K60" i="1"/>
  <c r="K58" i="1"/>
  <c r="K56" i="1"/>
  <c r="K64" i="1" l="1"/>
  <c r="G13" i="1" s="1"/>
  <c r="K132" i="1"/>
  <c r="G18" i="1" s="1"/>
  <c r="G14" i="1"/>
  <c r="K119" i="1"/>
  <c r="G17" i="1" s="1"/>
  <c r="K160" i="1"/>
  <c r="G20" i="1" s="1"/>
  <c r="K109" i="1" l="1"/>
  <c r="G16" i="1" s="1"/>
  <c r="K152" i="1" l="1"/>
  <c r="G19" i="1" s="1"/>
  <c r="G15" i="1"/>
  <c r="G22" i="1" l="1"/>
  <c r="H8" i="1" s="1"/>
</calcChain>
</file>

<file path=xl/sharedStrings.xml><?xml version="1.0" encoding="utf-8"?>
<sst xmlns="http://schemas.openxmlformats.org/spreadsheetml/2006/main" count="255" uniqueCount="178">
  <si>
    <t>Νικητές:</t>
  </si>
  <si>
    <t xml:space="preserve">ΚΛΑΣΗ </t>
  </si>
  <si>
    <t>Αν κάποιο σημείο βαθμολογηθεί από 0.5 και κάτω παρακαλώ όπως επεξηγηθεί ο λόγος στις παρατηρήσεις του σημείου.</t>
  </si>
  <si>
    <t>Θετικά σημεία του αγώνα:</t>
  </si>
  <si>
    <t>Σημεία για βελτίωση:</t>
  </si>
  <si>
    <t>Παρατηρήσεις:</t>
  </si>
  <si>
    <t>Χώρος Εξυπηρέτησης</t>
  </si>
  <si>
    <t>Χρονομέτρηση</t>
  </si>
  <si>
    <t>1: Πολύ Καλά ,  0.75: Καλά , 0.5: Μέτρια , 0.25: Όχι ικανοποιητικά  , 0: Άσχημα</t>
  </si>
  <si>
    <t xml:space="preserve">ΙΔΑΝΙΚΗ ΒΑΘΜΟΛΟΓΙΑ: 100 </t>
  </si>
  <si>
    <t>ΓΕΝΙΚΗ</t>
  </si>
  <si>
    <t>ΚΑΤΑΤΑΞΗ</t>
  </si>
  <si>
    <t>Οργανωτική Επιτροπή:</t>
  </si>
  <si>
    <t>Αλυτάρχης του Αγώνα:</t>
  </si>
  <si>
    <t xml:space="preserve">Πρόεδρος Αγωνοδικών: </t>
  </si>
  <si>
    <t>Αγωνοδίκης 2:</t>
  </si>
  <si>
    <t>Υπεύθυνος Ασφαλείας Αγώνα:</t>
  </si>
  <si>
    <t>Πρωτάθλημα:</t>
  </si>
  <si>
    <r>
      <t>1</t>
    </r>
    <r>
      <rPr>
        <b/>
        <vertAlign val="superscript"/>
        <sz val="11"/>
        <color rgb="FF002060"/>
        <rFont val="Arial"/>
        <family val="2"/>
      </rPr>
      <t>ος</t>
    </r>
    <r>
      <rPr>
        <b/>
        <sz val="11"/>
        <color rgb="FF002060"/>
        <rFont val="Arial"/>
        <family val="2"/>
      </rPr>
      <t xml:space="preserve">  </t>
    </r>
  </si>
  <si>
    <r>
      <t>2</t>
    </r>
    <r>
      <rPr>
        <b/>
        <vertAlign val="superscript"/>
        <sz val="11"/>
        <color rgb="FF002060"/>
        <rFont val="Arial"/>
        <family val="2"/>
      </rPr>
      <t>ος</t>
    </r>
    <r>
      <rPr>
        <b/>
        <sz val="11"/>
        <color rgb="FF002060"/>
        <rFont val="Arial"/>
        <family val="2"/>
      </rPr>
      <t xml:space="preserve"> </t>
    </r>
  </si>
  <si>
    <r>
      <t>3</t>
    </r>
    <r>
      <rPr>
        <b/>
        <vertAlign val="superscript"/>
        <sz val="11"/>
        <color rgb="FF002060"/>
        <rFont val="Arial"/>
        <family val="2"/>
      </rPr>
      <t>ος</t>
    </r>
  </si>
  <si>
    <t>Παρατηρητής:</t>
  </si>
  <si>
    <t>Αριθμός Διαγωνιζομένων:</t>
  </si>
  <si>
    <t>Σοβαρά ατυχήματα:</t>
  </si>
  <si>
    <t>ΑΥΤΟΚΙΝΗΤΟ</t>
  </si>
  <si>
    <t>1. Αλυτάρχης του Αγώνα</t>
  </si>
  <si>
    <t>Ολικό</t>
  </si>
  <si>
    <t>Οργανωτής:</t>
  </si>
  <si>
    <t>Αρ. Διαγ. που Αποκλείστηκαν:</t>
  </si>
  <si>
    <t>Υπεύθυνος Τεχνικού Ελέγχου:</t>
  </si>
  <si>
    <t>Υπεύθυνος Χώρου Εξυπηρέτησης:</t>
  </si>
  <si>
    <t>Υπεύθυνος Γραφείου Τύπου:</t>
  </si>
  <si>
    <t>4 βαθμοί</t>
  </si>
  <si>
    <t>Τεχνικός Έλεγχος πριν, κατά την διάρκεια και στο τέλος του Αγώνα</t>
  </si>
  <si>
    <t>3. Ικανότητα στελεχών, αριθμός, διακριτικά γιλέκα κλπ.</t>
  </si>
  <si>
    <t>4. Τεχνικός εξοπλισμός, εργαλεία, ζυγαριά</t>
  </si>
  <si>
    <t>Στελέχη του Αγώνα (Ικανότητες, συμπεριφορά, σωστή αντιμετώπιση προβλημάτων, γνώση κανονισμών, πείρα κλπ.)</t>
  </si>
  <si>
    <t>2. Καταρτισμένοι Επόπτες με γνώσεις των καθηκόντων και χρήσης του εξοπλισμού τους</t>
  </si>
  <si>
    <t>Ονομασία Αγώνα:</t>
  </si>
  <si>
    <t>Αγωνοδίκης 3:</t>
  </si>
  <si>
    <t>1)</t>
  </si>
  <si>
    <t>2)</t>
  </si>
  <si>
    <t>3)</t>
  </si>
  <si>
    <t xml:space="preserve">    Ωράριο εγγραφών, Γραμματεία κλπ.</t>
  </si>
  <si>
    <t>3 βαθμοί</t>
  </si>
  <si>
    <t>Υπεύθ. Τήρησης Πρωτοκόλλου Covid19:</t>
  </si>
  <si>
    <t>ΤΕΛΙΚΗ ΒΑΘΜΟΛΟΓΙΑ:</t>
  </si>
  <si>
    <t>1. Υπήρχαν Επόπτες σε όλα τα σημεία βάση του ΣΑ με όλο τον απαραίτητο εξοπλισμό (πυροσβεστήρες, κόκκινες σημαίες, ασυρμάτους κλπ.)</t>
  </si>
  <si>
    <t>5 βαθμοί</t>
  </si>
  <si>
    <t>ΑΛΛΑ ΣΧΟΛΙΑ / ΦΩΤΟΓΡΑΦΙΕΣ</t>
  </si>
  <si>
    <t>7. Τεχνικός Έλεγχος στα αυτοκίνητα μετα τον Αγώνα</t>
  </si>
  <si>
    <t>14 βαθμοί</t>
  </si>
  <si>
    <t xml:space="preserve">    ενημέρωση διαγωνιζομένων, Επίσημος Πίνακας Ανακοινώσεων κλπ.</t>
  </si>
  <si>
    <t>3. Σχετικές άδειες Αστυνομίας, Τμήματος Δασών κλπ., ενημέρωση Δημαρχείων, Κοινοτικών Αρχών κλπ.,</t>
  </si>
  <si>
    <t>4. Διοικητικός έλεγχος, έλεγχος Αγωνιστικών Αδειών και Δελτίων Υγείας, Έντυπα Συμμετοχής και άλλα έγγραφα,</t>
  </si>
  <si>
    <t>1. Γραφείο τύπου, Υπεύθυνος Τύπου, Έκδοση Δελτίων Τύπου και άλλου υλικού προώθησης πριν, κατά την διάρκεια και μετα τον Αγώνα</t>
  </si>
  <si>
    <t>Α</t>
  </si>
  <si>
    <t>Β</t>
  </si>
  <si>
    <t>Γ</t>
  </si>
  <si>
    <t>Δ</t>
  </si>
  <si>
    <t>Ε</t>
  </si>
  <si>
    <t>3. Παρουσία δημοσιογράφων, φωτογράφων και τηλεοπτικών συνεργείων</t>
  </si>
  <si>
    <t>Γ1</t>
  </si>
  <si>
    <t>Δ1</t>
  </si>
  <si>
    <t>Ζ</t>
  </si>
  <si>
    <t>Η</t>
  </si>
  <si>
    <t>Ι</t>
  </si>
  <si>
    <t>4. Υπεύθυνος Χώρου Εξυπηρέτησης</t>
  </si>
  <si>
    <t>Στελέχη</t>
  </si>
  <si>
    <t>2. Προβολή του Αγώνα από τα ΜΜΕ, ΜΚΔ κλπ.</t>
  </si>
  <si>
    <t>5 Βαθμοί</t>
  </si>
  <si>
    <t xml:space="preserve">Τεχνικός Έλεγχος </t>
  </si>
  <si>
    <t xml:space="preserve">2. Χρονοδιάγραμμα και πρόγραμμα με ωράρια για τους διαγωνιζόμενους, υπήρχε ικανοποιητικός χρόνος, πραγματοποιηθήκαν όλα με τάξη κλπ. </t>
  </si>
  <si>
    <t>Α.</t>
  </si>
  <si>
    <t>Β.</t>
  </si>
  <si>
    <t>Γ.</t>
  </si>
  <si>
    <t>Δ.</t>
  </si>
  <si>
    <t>Ε.</t>
  </si>
  <si>
    <t>Ζ.</t>
  </si>
  <si>
    <t>Ι.</t>
  </si>
  <si>
    <t>Η.</t>
  </si>
  <si>
    <t>Τεχνικός Έλεγχος</t>
  </si>
  <si>
    <t>Τύπος, Μ.Μ.Ε., Μ.Κ.Δ.</t>
  </si>
  <si>
    <t>ΕΝΟΤΗΤΕΣ</t>
  </si>
  <si>
    <t>ΙΔΑΝΙΚΗ ΒΑΘΜΟΛΟΓΙΑ</t>
  </si>
  <si>
    <t>ΒΑΘΜΟΛΟΓΙΑ</t>
  </si>
  <si>
    <t>Σύνολο:</t>
  </si>
  <si>
    <t>Αρ. Διαγ. που Τερμάτισαν:</t>
  </si>
  <si>
    <t>Αρ. Διαγ. που Εκκίνησαν:</t>
  </si>
  <si>
    <t>3 Βαθμοί</t>
  </si>
  <si>
    <t>Συντ.</t>
  </si>
  <si>
    <t>Βαθμοί</t>
  </si>
  <si>
    <t>Συνολική Βαθμολογία</t>
  </si>
  <si>
    <t>Βαθμολογία</t>
  </si>
  <si>
    <t>6 βαθμοί</t>
  </si>
  <si>
    <t>3. Έφορος Τεχνικού Ελέγχου (Σωματείου)</t>
  </si>
  <si>
    <t xml:space="preserve">    Ποιότητα, ορθή διαμόρφωση σύμφωνα με τις σχετικές διατάξεις, δημοσίευση κλπ.</t>
  </si>
  <si>
    <t>2. Διαρρύθμιση Χώρων, σημεία εισόδου - εξόδου, επιφάνεια, περίφραξη, καθαριότητα κλπ.</t>
  </si>
  <si>
    <t xml:space="preserve">Χώρος Εξυπηρέτησης </t>
  </si>
  <si>
    <t>2. Τα σημεία Εκκίνησης και Τερματισμού ήταν κατάλληλα τοποθετημένα</t>
  </si>
  <si>
    <t>Ειδική Διαδρομή</t>
  </si>
  <si>
    <t>3. Ασθενοφόρο, Όχημα Άμεσης Επέμβασης, Ρυμουλκό στην Εκκίνηση</t>
  </si>
  <si>
    <t>Ασφάλεια Αγώνα</t>
  </si>
  <si>
    <t>Γενική Οργάνωση του Αγώνα</t>
  </si>
  <si>
    <t>Τοποθεσία αγώνα:</t>
  </si>
  <si>
    <t>Σύνολο Χλμ. της διαδρομής:</t>
  </si>
  <si>
    <t xml:space="preserve">ΟΔΗΓΟΣ </t>
  </si>
  <si>
    <t>12 Βαθμοί</t>
  </si>
  <si>
    <t>2. Υπεύθυνος Ασφαλείας Αγώνα</t>
  </si>
  <si>
    <t>5. Υπεύθυνος Σχέσεων με τους Διαγωνιζομένους (CRO)</t>
  </si>
  <si>
    <t>6. Τεχνικός Έλεγχος στα αυτοκίνητα κατά την διάρκεια του Αγώνα, έλεγχος ζωνών, hans device, έλεγχος Αυτόματης Πυρόσβεσης κλπ.</t>
  </si>
  <si>
    <t>1. Επιφάνεια και κατάσταση</t>
  </si>
  <si>
    <t>Χρονομέτρηση - Αποτελέσματα</t>
  </si>
  <si>
    <t>2.  Αξιοπιστία αποτελεσμάτων , Ακρίβεια στους χρόνους</t>
  </si>
  <si>
    <t>3. Γρήγορη ενημέρωση του Κέντρου Αγώνα με τα αποτελέσματα</t>
  </si>
  <si>
    <t>4. Ανάρτηση αποτελεσμάτων, Ενημέρωση διαγωνιζομένων</t>
  </si>
  <si>
    <t>6. Σωστή τοποθέτηση εξοπλισμού και γνώση των εποπτών στην σωστή χρήση του</t>
  </si>
  <si>
    <t>7. Χρήση εφεδρικών χρονομέτρων</t>
  </si>
  <si>
    <t>1. Γενική κατάσταση, κατάσταση εξοπλισμού,</t>
  </si>
  <si>
    <t>(Να συμπληρωθεί μόνο στα χρωματισμένα με γκρι χρώμα σημεία)</t>
  </si>
  <si>
    <t>ΑΝΑΦΟΡΑ ΠΑΡΑΤΗΡΗΤΗ ΑΓΩΝΩΝ ΤΑΧΥΤΗΤΑΣ</t>
  </si>
  <si>
    <t>Γενική Οργάνωση του Αγώνα - Εγκαταστάσεις - Έντυπα</t>
  </si>
  <si>
    <t>Ειδικές Διαδρομές</t>
  </si>
  <si>
    <t>Τελετές</t>
  </si>
  <si>
    <t>Α1</t>
  </si>
  <si>
    <t>Κανονισμοί, πληροφορίες και ενημέρωση πριν, κατά την διάρκεια και μετά τον αγώνα.</t>
  </si>
  <si>
    <t xml:space="preserve">1. Τήρηση ημερομηνιών και χρονοδιαγραμμάτων, δημοσίευση σε ιστοσελίδες, applications, χρήση εφαρμογών (app) όπως Sportity, </t>
  </si>
  <si>
    <t>Α2</t>
  </si>
  <si>
    <t>Πρόγραμμα Αγώνα (Itinerary)</t>
  </si>
  <si>
    <t>Β1</t>
  </si>
  <si>
    <t>1. Τοποθεσία, γενική κατάσταση χώρου, τοποθέτηση πινακίδων, σημάνσεις, σημαίες, λογότυπα (αγώνα, χορηγών) κλπ.</t>
  </si>
  <si>
    <t>4. Επάνδρωση από το ανάλογο προσωπικό. Έλεγχος στην είσοδο, άτομα για την ασφάλεια, επόπτες, τεχνικοί έφοροι κλπ.</t>
  </si>
  <si>
    <t>Β2</t>
  </si>
  <si>
    <t>1. Τοποθεσία, γενική κατάσταση χώρου, τοποθέτηση πινακίδων, σημάνσεις, έλεγχος εισόδου κλπ.</t>
  </si>
  <si>
    <t>2. Μέτρα Ασφαλείας, περιφραγμένος χώρος, πυροσβεστήρες κλπ.</t>
  </si>
  <si>
    <t>3. Διαδικασία ανεφοδιασμού σύμφωνα με Εθνικούς Κανονισμούς</t>
  </si>
  <si>
    <t>1. Τοποθεσία, γενική κατάσταση χώρου, τοποθέτηση πινακίδων, σημάνσεις, σημαίες, λογότυπα (αγώνα, χορηγών), έλεγχος εισόδου κλπ.</t>
  </si>
  <si>
    <t>Ε1</t>
  </si>
  <si>
    <t>Ζ1</t>
  </si>
  <si>
    <t>Ζ2</t>
  </si>
  <si>
    <t>Έλεγχος Αγώνα από το Κέντρο Αγώνα</t>
  </si>
  <si>
    <t>1. Γενική κατάσταση που επικρατούσε κατά την διάρκεια του Αγώνα, ο Αλυτάρχης, ο Υπεύθυνος Ασφαλείας, Γραμματεία κλπ. ήταν παρόν</t>
  </si>
  <si>
    <t>2. Τηλεφωνικός έλεγχος όλων των Κριτών Ασφαλείας, των σημείων ΣΕΧ, Αυτοκινήτων Ασφάλειας κλπ.</t>
  </si>
  <si>
    <t>3. Έλεγχος και παρακολούθηση όλων των αγωνιστικών αυτοκίνητων κατά την διάρκεια του αγώνα</t>
  </si>
  <si>
    <t>Η1</t>
  </si>
  <si>
    <t>Ι1</t>
  </si>
  <si>
    <t>Εκκίνηση, Τερματισμός - Απονομή και Parc Fermé</t>
  </si>
  <si>
    <t>Θ.</t>
  </si>
  <si>
    <t>2. Έκδοση Συμπληρωματικών Κανονισμών, Δελτίων Πληροφοριών (Bulletins), Χάρτες, Πρόγραμμα του αγώνα, Starting List κλπ.</t>
  </si>
  <si>
    <t xml:space="preserve">    Παρουσία της Αστυνομίας, εμπλοκή των κοινοτικών αρχών κλπ.</t>
  </si>
  <si>
    <t>1. Τήρηση του προγράμματος και έγκαιρη ενημέρωση αλλαγών κατά την διάρκεια του Αγώνα</t>
  </si>
  <si>
    <t>3. Διαρρύθμιση Parc Fermé, κατάλληλος εξοπλισμός, πυροσβεστήρες κλπ.</t>
  </si>
  <si>
    <t>Ανεφοδιασμοί</t>
  </si>
  <si>
    <t>4. Σωστή και αρκετή σήμανση κατά μήκος της Ειδικής Διαδρομής</t>
  </si>
  <si>
    <t>5. Προστασία διαγωνιζομένων σε επικινδυνά σημεία (ελαστικά σε πασσάλους, σήμανση σε επικίνδυνα σημεία κλπ.)</t>
  </si>
  <si>
    <t>5. Επικοινωνία μεταξύ Start, Flying Finish &amp; Stop με τηλέφωνα ή / και ασύρματο, Εξοπλισμός</t>
  </si>
  <si>
    <t>Θ</t>
  </si>
  <si>
    <t>Θ1</t>
  </si>
  <si>
    <t>1 βαθμοί</t>
  </si>
  <si>
    <t>14 Βαθμοί</t>
  </si>
  <si>
    <t>4 Βαθμοί</t>
  </si>
  <si>
    <t>Σύνολο 6</t>
  </si>
  <si>
    <t>16 Βαθμοί</t>
  </si>
  <si>
    <t>27 Βαθμοί</t>
  </si>
  <si>
    <t>Σύνολο 21</t>
  </si>
  <si>
    <t>16 βαθμοί</t>
  </si>
  <si>
    <t>5. Τεχνικός Έλεγχος στα αυτοκίνητα πριν τον Αγώνα, έλεγχος σε κράνη, στολές, Hans Device κλπ.</t>
  </si>
  <si>
    <t>3. Καλός Σχεδιασμός της Ειδικής Διαδρομής, τελική ταχύτητα, επικίνδυνη διαδρομή</t>
  </si>
  <si>
    <t xml:space="preserve">Ασφάλεια Αγώνα - Διαδρομής </t>
  </si>
  <si>
    <t>2. Διαδικασία τερματισμού και απονομής επάθλων</t>
  </si>
  <si>
    <t>3. Καθορισμός ζώνης Μέσων Μαζικής Ενημέρωσης, εξυπηρέτηση των ΜΜΕ, Καθορισμός ζώνης θεατών, παρουσία θεατών στις τελετές και ενδιαφέρον</t>
  </si>
  <si>
    <t>4. Parc Fermé τερματισμού, τοποθεσία, ασφάλεια χώρου, σημάνσεις κλπ.</t>
  </si>
  <si>
    <t>4. Ασφάλεια θεατών και ζώνες παρακολούθησης στα σωστά σημεία</t>
  </si>
  <si>
    <t>5. Σωστό κλείσιμο παράδρομων και άλλων δρόμων κατά μήκος της ειδικής διαδρομής με κορδέλες, δίχτυ κλπ.</t>
  </si>
  <si>
    <t>6. Τοποθέτηση ενημερωτικών πινακίδων, πινακίδων "NO-GO", κορδελών, δίχτυ κλπ. οπού αυτά χρειάζονταν</t>
  </si>
  <si>
    <t>7. Ενημέρωση θεατών για μέτρα ασφαλείας, προσβάσεις στα σημεία θεατών, χάρτες κλπ.</t>
  </si>
  <si>
    <t>8. Σωστή συμπεριφορά των κριτών ασφαλείας</t>
  </si>
  <si>
    <t xml:space="preserve">0-40 Άσχημα    ,   41-60 Όχι ικανοποιητικά   ,   61-70 Μέτρια   ,   71-81 Καλά   ,   91-100 Πολύ καλά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</si>
</sst>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4"/>
      <color rgb="FF002060"/>
      <name val="Arial"/>
      <family val="2"/>
    </font>
    <font>
      <b/>
      <vertAlign val="superscript"/>
      <sz val="11"/>
      <color rgb="FF002060"/>
      <name val="Arial"/>
      <family val="2"/>
    </font>
    <font>
      <i/>
      <sz val="11"/>
      <color rgb="FF002060"/>
      <name val="Arial"/>
      <family val="2"/>
    </font>
    <font>
      <u/>
      <sz val="11"/>
      <color rgb="FF002060"/>
      <name val="Arial"/>
      <family val="2"/>
    </font>
    <font>
      <sz val="14"/>
      <color rgb="FF002060"/>
      <name val="Arial"/>
      <family val="2"/>
    </font>
    <font>
      <b/>
      <sz val="14"/>
      <color theme="1"/>
      <name val="Arial"/>
      <family val="2"/>
    </font>
    <font>
      <b/>
      <u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theme="1"/>
      <name val="Arial"/>
      <family val="2"/>
    </font>
    <font>
      <sz val="12"/>
      <color rgb="FF00206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164" fontId="8" fillId="2" borderId="14" xfId="0" applyNumberFormat="1" applyFont="1" applyFill="1" applyBorder="1" applyAlignment="1" applyProtection="1">
      <alignment horizontal="left" vertical="center" wrapText="1"/>
    </xf>
    <xf numFmtId="1" fontId="8" fillId="2" borderId="14" xfId="0" applyNumberFormat="1" applyFont="1" applyFill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left" vertical="center"/>
      <protection locked="0"/>
    </xf>
    <xf numFmtId="4" fontId="16" fillId="6" borderId="10" xfId="0" applyNumberFormat="1" applyFont="1" applyFill="1" applyBorder="1" applyAlignment="1" applyProtection="1">
      <alignment horizontal="center" vertical="center"/>
      <protection locked="0"/>
    </xf>
    <xf numFmtId="4" fontId="16" fillId="6" borderId="23" xfId="0" applyNumberFormat="1" applyFont="1" applyFill="1" applyBorder="1" applyAlignment="1" applyProtection="1">
      <alignment horizontal="center" vertical="center"/>
      <protection locked="0"/>
    </xf>
    <xf numFmtId="4" fontId="16" fillId="6" borderId="11" xfId="0" applyNumberFormat="1" applyFont="1" applyFill="1" applyBorder="1" applyAlignment="1" applyProtection="1">
      <alignment horizontal="center" vertical="center"/>
      <protection locked="0"/>
    </xf>
    <xf numFmtId="4" fontId="16" fillId="4" borderId="25" xfId="0" applyNumberFormat="1" applyFont="1" applyFill="1" applyBorder="1" applyAlignment="1" applyProtection="1">
      <alignment horizontal="center" vertical="center"/>
      <protection locked="0"/>
    </xf>
    <xf numFmtId="4" fontId="16" fillId="4" borderId="10" xfId="0" applyNumberFormat="1" applyFont="1" applyFill="1" applyBorder="1" applyAlignment="1" applyProtection="1">
      <alignment horizontal="center" vertical="center"/>
      <protection locked="0"/>
    </xf>
    <xf numFmtId="4" fontId="16" fillId="6" borderId="25" xfId="0" applyNumberFormat="1" applyFont="1" applyFill="1" applyBorder="1" applyAlignment="1" applyProtection="1">
      <alignment horizontal="center" vertical="center"/>
      <protection locked="0"/>
    </xf>
    <xf numFmtId="4" fontId="16" fillId="6" borderId="40" xfId="0" applyNumberFormat="1" applyFont="1" applyFill="1" applyBorder="1" applyAlignment="1" applyProtection="1">
      <alignment horizontal="center"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4" fontId="16" fillId="4" borderId="53" xfId="0" applyNumberFormat="1" applyFont="1" applyFill="1" applyBorder="1" applyAlignment="1" applyProtection="1">
      <alignment horizontal="center" vertical="center"/>
      <protection locked="0"/>
    </xf>
    <xf numFmtId="0" fontId="11" fillId="4" borderId="18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19" xfId="0" applyFont="1" applyFill="1" applyBorder="1" applyAlignment="1" applyProtection="1">
      <alignment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right"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right" vertical="center"/>
    </xf>
    <xf numFmtId="49" fontId="1" fillId="2" borderId="22" xfId="0" applyNumberFormat="1" applyFont="1" applyFill="1" applyBorder="1" applyAlignment="1" applyProtection="1">
      <alignment horizontal="center" vertical="center"/>
    </xf>
    <xf numFmtId="4" fontId="8" fillId="3" borderId="22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right" vertical="center"/>
    </xf>
    <xf numFmtId="49" fontId="1" fillId="2" borderId="12" xfId="0" applyNumberFormat="1" applyFont="1" applyFill="1" applyBorder="1" applyAlignment="1" applyProtection="1">
      <alignment horizontal="center" vertical="center"/>
    </xf>
    <xf numFmtId="4" fontId="8" fillId="3" borderId="12" xfId="0" applyNumberFormat="1" applyFont="1" applyFill="1" applyBorder="1" applyAlignment="1" applyProtection="1">
      <alignment horizontal="center" vertical="center"/>
    </xf>
    <xf numFmtId="4" fontId="8" fillId="3" borderId="14" xfId="0" applyNumberFormat="1" applyFont="1" applyFill="1" applyBorder="1" applyAlignment="1" applyProtection="1">
      <alignment horizontal="center" vertical="center"/>
    </xf>
    <xf numFmtId="4" fontId="8" fillId="3" borderId="1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 wrapText="1"/>
    </xf>
    <xf numFmtId="1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19" xfId="0" applyFont="1" applyFill="1" applyBorder="1" applyAlignment="1" applyProtection="1">
      <alignment vertical="center"/>
    </xf>
    <xf numFmtId="0" fontId="1" fillId="2" borderId="23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right" vertical="center"/>
    </xf>
    <xf numFmtId="1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29" xfId="0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 applyProtection="1">
      <alignment horizontal="center" vertical="center"/>
    </xf>
    <xf numFmtId="1" fontId="2" fillId="2" borderId="45" xfId="0" applyNumberFormat="1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vertical="center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2" fillId="2" borderId="25" xfId="0" applyNumberFormat="1" applyFont="1" applyFill="1" applyBorder="1" applyAlignment="1" applyProtection="1">
      <alignment horizontal="center" vertical="center"/>
    </xf>
    <xf numFmtId="4" fontId="10" fillId="2" borderId="6" xfId="0" applyNumberFormat="1" applyFont="1" applyFill="1" applyBorder="1" applyAlignment="1" applyProtection="1">
      <alignment horizontal="center" vertical="center"/>
    </xf>
    <xf numFmtId="4" fontId="10" fillId="2" borderId="32" xfId="0" applyNumberFormat="1" applyFont="1" applyFill="1" applyBorder="1" applyAlignment="1" applyProtection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</xf>
    <xf numFmtId="4" fontId="10" fillId="2" borderId="33" xfId="0" applyNumberFormat="1" applyFont="1" applyFill="1" applyBorder="1" applyAlignment="1" applyProtection="1">
      <alignment horizontal="center" vertical="center"/>
    </xf>
    <xf numFmtId="4" fontId="10" fillId="2" borderId="26" xfId="0" applyNumberFormat="1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left" vertical="center"/>
    </xf>
    <xf numFmtId="0" fontId="1" fillId="2" borderId="30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4" fontId="10" fillId="2" borderId="25" xfId="0" applyNumberFormat="1" applyFont="1" applyFill="1" applyBorder="1" applyAlignment="1" applyProtection="1">
      <alignment horizontal="center" vertical="center"/>
    </xf>
    <xf numFmtId="4" fontId="10" fillId="2" borderId="10" xfId="0" applyNumberFormat="1" applyFont="1" applyFill="1" applyBorder="1" applyAlignment="1" applyProtection="1">
      <alignment horizontal="center" vertical="center"/>
    </xf>
    <xf numFmtId="4" fontId="10" fillId="2" borderId="44" xfId="0" applyNumberFormat="1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vertical="center"/>
    </xf>
    <xf numFmtId="4" fontId="10" fillId="2" borderId="47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4" fontId="10" fillId="2" borderId="46" xfId="0" applyNumberFormat="1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49" xfId="0" applyFont="1" applyFill="1" applyBorder="1" applyAlignment="1" applyProtection="1">
      <alignment horizontal="left" vertical="center"/>
    </xf>
    <xf numFmtId="0" fontId="5" fillId="2" borderId="30" xfId="0" applyFont="1" applyFill="1" applyBorder="1" applyAlignment="1" applyProtection="1">
      <alignment vertical="center"/>
    </xf>
    <xf numFmtId="0" fontId="5" fillId="2" borderId="49" xfId="0" applyFont="1" applyFill="1" applyBorder="1" applyAlignment="1" applyProtection="1">
      <alignment vertical="center"/>
    </xf>
    <xf numFmtId="4" fontId="10" fillId="2" borderId="16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1" fontId="2" fillId="2" borderId="30" xfId="0" applyNumberFormat="1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2" fillId="2" borderId="51" xfId="0" applyFont="1" applyFill="1" applyBorder="1" applyAlignment="1" applyProtection="1">
      <alignment vertical="center"/>
    </xf>
    <xf numFmtId="0" fontId="2" fillId="2" borderId="52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4" fontId="10" fillId="2" borderId="48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/>
    </xf>
    <xf numFmtId="1" fontId="2" fillId="2" borderId="8" xfId="0" applyNumberFormat="1" applyFont="1" applyFill="1" applyBorder="1" applyAlignment="1" applyProtection="1">
      <alignment horizontal="center" vertical="center"/>
    </xf>
    <xf numFmtId="1" fontId="2" fillId="2" borderId="40" xfId="0" applyNumberFormat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4" fontId="10" fillId="2" borderId="37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30" xfId="0" applyFont="1" applyFill="1" applyBorder="1" applyAlignment="1" applyProtection="1">
      <alignment horizontal="left" vertical="center"/>
    </xf>
    <xf numFmtId="0" fontId="15" fillId="2" borderId="51" xfId="0" applyFont="1" applyFill="1" applyBorder="1" applyAlignment="1" applyProtection="1">
      <alignment horizontal="left" vertical="center"/>
    </xf>
    <xf numFmtId="1" fontId="2" fillId="2" borderId="53" xfId="0" applyNumberFormat="1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left" vertical="center"/>
    </xf>
    <xf numFmtId="0" fontId="15" fillId="2" borderId="13" xfId="0" applyFont="1" applyFill="1" applyBorder="1" applyAlignment="1" applyProtection="1">
      <alignment horizontal="left" vertical="center"/>
    </xf>
    <xf numFmtId="0" fontId="15" fillId="2" borderId="22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vertical="center"/>
    </xf>
    <xf numFmtId="1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vertical="center"/>
    </xf>
    <xf numFmtId="0" fontId="11" fillId="4" borderId="25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 applyProtection="1">
      <alignment horizontal="left" vertical="center"/>
      <protection locked="0"/>
    </xf>
    <xf numFmtId="0" fontId="14" fillId="4" borderId="14" xfId="0" applyFont="1" applyFill="1" applyBorder="1" applyAlignment="1" applyProtection="1">
      <alignment horizontal="left" vertical="center"/>
      <protection locked="0"/>
    </xf>
    <xf numFmtId="0" fontId="14" fillId="4" borderId="5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 applyProtection="1">
      <alignment horizontal="left" vertical="center"/>
      <protection locked="0"/>
    </xf>
    <xf numFmtId="0" fontId="14" fillId="4" borderId="6" xfId="0" applyFon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 applyProtection="1">
      <alignment horizontal="left" vertical="center"/>
      <protection locked="0"/>
    </xf>
    <xf numFmtId="0" fontId="14" fillId="4" borderId="8" xfId="0" applyFont="1" applyFill="1" applyBorder="1" applyAlignment="1" applyProtection="1">
      <alignment horizontal="left" vertical="center"/>
      <protection locked="0"/>
    </xf>
    <xf numFmtId="0" fontId="14" fillId="4" borderId="9" xfId="0" applyFont="1" applyFill="1" applyBorder="1" applyAlignment="1" applyProtection="1">
      <alignment horizontal="left" vertical="center"/>
      <protection locked="0"/>
    </xf>
    <xf numFmtId="0" fontId="15" fillId="4" borderId="14" xfId="0" applyFont="1" applyFill="1" applyBorder="1" applyAlignment="1" applyProtection="1">
      <alignment horizontal="left" vertical="center"/>
      <protection locked="0"/>
    </xf>
    <xf numFmtId="0" fontId="15" fillId="4" borderId="5" xfId="0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Border="1" applyAlignment="1" applyProtection="1">
      <alignment horizontal="left" vertical="center"/>
      <protection locked="0"/>
    </xf>
    <xf numFmtId="0" fontId="15" fillId="4" borderId="6" xfId="0" applyFont="1" applyFill="1" applyBorder="1" applyAlignment="1" applyProtection="1">
      <alignment horizontal="left" vertical="center"/>
      <protection locked="0"/>
    </xf>
    <xf numFmtId="0" fontId="15" fillId="4" borderId="7" xfId="0" applyFont="1" applyFill="1" applyBorder="1" applyAlignment="1" applyProtection="1">
      <alignment horizontal="left" vertical="center"/>
      <protection locked="0"/>
    </xf>
    <xf numFmtId="0" fontId="15" fillId="4" borderId="8" xfId="0" applyFont="1" applyFill="1" applyBorder="1" applyAlignment="1" applyProtection="1">
      <alignment horizontal="left" vertical="center"/>
      <protection locked="0"/>
    </xf>
    <xf numFmtId="0" fontId="15" fillId="4" borderId="9" xfId="0" applyFont="1" applyFill="1" applyBorder="1" applyAlignment="1" applyProtection="1">
      <alignment horizontal="left" vertical="center"/>
      <protection locked="0"/>
    </xf>
    <xf numFmtId="0" fontId="12" fillId="4" borderId="7" xfId="0" applyFont="1" applyFill="1" applyBorder="1" applyAlignment="1" applyProtection="1">
      <alignment horizontal="left" vertical="center"/>
      <protection locked="0"/>
    </xf>
    <xf numFmtId="0" fontId="12" fillId="4" borderId="8" xfId="0" applyFont="1" applyFill="1" applyBorder="1" applyAlignment="1" applyProtection="1">
      <alignment horizontal="left" vertical="center"/>
      <protection locked="0"/>
    </xf>
    <xf numFmtId="0" fontId="12" fillId="4" borderId="9" xfId="0" applyFont="1" applyFill="1" applyBorder="1" applyAlignment="1" applyProtection="1">
      <alignment horizontal="left" vertical="center"/>
      <protection locked="0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11" fillId="4" borderId="22" xfId="0" applyFont="1" applyFill="1" applyBorder="1" applyAlignment="1" applyProtection="1">
      <alignment horizontal="left" vertical="center"/>
      <protection locked="0"/>
    </xf>
    <xf numFmtId="0" fontId="11" fillId="4" borderId="18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11" fillId="4" borderId="24" xfId="0" applyFont="1" applyFill="1" applyBorder="1" applyAlignment="1" applyProtection="1">
      <alignment horizontal="left" vertical="center"/>
      <protection locked="0"/>
    </xf>
    <xf numFmtId="0" fontId="11" fillId="4" borderId="14" xfId="0" applyFont="1" applyFill="1" applyBorder="1" applyAlignment="1" applyProtection="1">
      <alignment horizontal="left" vertical="center"/>
      <protection locked="0"/>
    </xf>
    <xf numFmtId="0" fontId="11" fillId="4" borderId="15" xfId="0" applyFont="1" applyFill="1" applyBorder="1" applyAlignment="1" applyProtection="1">
      <alignment horizontal="left" vertical="center"/>
      <protection locked="0"/>
    </xf>
    <xf numFmtId="0" fontId="12" fillId="4" borderId="14" xfId="0" applyFont="1" applyFill="1" applyBorder="1" applyAlignment="1" applyProtection="1">
      <alignment horizontal="left" vertical="center"/>
      <protection locked="0"/>
    </xf>
    <xf numFmtId="1" fontId="2" fillId="2" borderId="44" xfId="0" applyNumberFormat="1" applyFont="1" applyFill="1" applyBorder="1" applyAlignment="1" applyProtection="1">
      <alignment horizontal="center" vertical="center"/>
    </xf>
    <xf numFmtId="1" fontId="2" fillId="2" borderId="25" xfId="0" applyNumberFormat="1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left" vertical="center"/>
    </xf>
    <xf numFmtId="4" fontId="1" fillId="2" borderId="16" xfId="0" applyNumberFormat="1" applyFont="1" applyFill="1" applyBorder="1" applyAlignment="1" applyProtection="1">
      <alignment horizontal="center" vertical="center"/>
    </xf>
    <xf numFmtId="4" fontId="1" fillId="2" borderId="6" xfId="0" applyNumberFormat="1" applyFont="1" applyFill="1" applyBorder="1" applyAlignment="1" applyProtection="1">
      <alignment horizontal="center" vertical="center"/>
    </xf>
    <xf numFmtId="4" fontId="1" fillId="2" borderId="38" xfId="0" applyNumberFormat="1" applyFont="1" applyFill="1" applyBorder="1" applyAlignment="1" applyProtection="1">
      <alignment horizontal="center" vertical="center"/>
    </xf>
    <xf numFmtId="1" fontId="2" fillId="2" borderId="40" xfId="0" applyNumberFormat="1" applyFont="1" applyFill="1" applyBorder="1" applyAlignment="1" applyProtection="1">
      <alignment horizontal="center" vertical="center"/>
    </xf>
    <xf numFmtId="2" fontId="16" fillId="6" borderId="44" xfId="0" applyNumberFormat="1" applyFont="1" applyFill="1" applyBorder="1" applyAlignment="1" applyProtection="1">
      <alignment horizontal="center" vertical="center"/>
      <protection locked="0"/>
    </xf>
    <xf numFmtId="2" fontId="16" fillId="6" borderId="25" xfId="0" applyNumberFormat="1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13" fillId="4" borderId="7" xfId="0" applyFont="1" applyFill="1" applyBorder="1" applyAlignment="1" applyProtection="1">
      <alignment horizontal="left" vertical="center"/>
      <protection locked="0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35" xfId="0" applyFont="1" applyFill="1" applyBorder="1" applyAlignment="1" applyProtection="1">
      <alignment horizontal="left" vertical="center"/>
    </xf>
    <xf numFmtId="0" fontId="12" fillId="4" borderId="5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6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left" vertical="center"/>
      <protection locked="0"/>
    </xf>
    <xf numFmtId="0" fontId="11" fillId="4" borderId="20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 applyProtection="1">
      <alignment horizontal="left" vertical="center"/>
      <protection locked="0"/>
    </xf>
    <xf numFmtId="0" fontId="11" fillId="4" borderId="11" xfId="0" applyFont="1" applyFill="1" applyBorder="1" applyAlignment="1" applyProtection="1">
      <alignment horizontal="left" vertical="center"/>
      <protection locked="0"/>
    </xf>
    <xf numFmtId="0" fontId="11" fillId="4" borderId="1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2" fontId="16" fillId="6" borderId="40" xfId="0" applyNumberFormat="1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left" vertical="center"/>
      <protection locked="0"/>
    </xf>
    <xf numFmtId="0" fontId="12" fillId="5" borderId="8" xfId="0" applyFont="1" applyFill="1" applyBorder="1" applyAlignment="1" applyProtection="1">
      <alignment horizontal="left" vertical="center"/>
      <protection locked="0"/>
    </xf>
    <xf numFmtId="0" fontId="12" fillId="5" borderId="9" xfId="0" applyFont="1" applyFill="1" applyBorder="1" applyAlignment="1" applyProtection="1">
      <alignment horizontal="left" vertical="center"/>
      <protection locked="0"/>
    </xf>
    <xf numFmtId="0" fontId="12" fillId="5" borderId="5" xfId="0" applyFont="1" applyFill="1" applyBorder="1" applyAlignment="1" applyProtection="1">
      <alignment horizontal="left" vertical="center"/>
      <protection locked="0"/>
    </xf>
    <xf numFmtId="0" fontId="12" fillId="5" borderId="0" xfId="0" applyFont="1" applyFill="1" applyBorder="1" applyAlignment="1" applyProtection="1">
      <alignment horizontal="left" vertical="center"/>
      <protection locked="0"/>
    </xf>
    <xf numFmtId="0" fontId="12" fillId="5" borderId="6" xfId="0" applyFont="1" applyFill="1" applyBorder="1" applyAlignment="1" applyProtection="1">
      <alignment horizontal="left" vertical="center"/>
      <protection locked="0"/>
    </xf>
    <xf numFmtId="0" fontId="15" fillId="4" borderId="7" xfId="0" applyFont="1" applyFill="1" applyBorder="1" applyAlignment="1" applyProtection="1">
      <alignment vertical="center"/>
      <protection locked="0"/>
    </xf>
    <xf numFmtId="0" fontId="15" fillId="4" borderId="8" xfId="0" applyFont="1" applyFill="1" applyBorder="1" applyAlignment="1" applyProtection="1">
      <alignment vertical="center"/>
      <protection locked="0"/>
    </xf>
    <xf numFmtId="0" fontId="15" fillId="4" borderId="9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5" fillId="2" borderId="39" xfId="0" applyFont="1" applyFill="1" applyBorder="1" applyAlignment="1" applyProtection="1">
      <alignment horizontal="left" vertical="center"/>
    </xf>
    <xf numFmtId="0" fontId="5" fillId="2" borderId="40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11" fillId="4" borderId="5" xfId="0" applyFont="1" applyFill="1" applyBorder="1" applyAlignment="1" applyProtection="1">
      <alignment horizontal="left" vertical="center"/>
      <protection locked="0"/>
    </xf>
    <xf numFmtId="0" fontId="11" fillId="4" borderId="6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11" fillId="4" borderId="7" xfId="0" applyFont="1" applyFill="1" applyBorder="1" applyAlignment="1" applyProtection="1">
      <alignment horizontal="left" vertical="center"/>
      <protection locked="0"/>
    </xf>
    <xf numFmtId="0" fontId="11" fillId="4" borderId="8" xfId="0" applyFont="1" applyFill="1" applyBorder="1" applyAlignment="1" applyProtection="1">
      <alignment horizontal="left" vertical="center"/>
      <protection locked="0"/>
    </xf>
    <xf numFmtId="0" fontId="11" fillId="4" borderId="9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1" fillId="2" borderId="42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4" fontId="1" fillId="2" borderId="33" xfId="0" applyNumberFormat="1" applyFont="1" applyFill="1" applyBorder="1" applyAlignment="1" applyProtection="1">
      <alignment horizontal="center" vertical="center"/>
    </xf>
    <xf numFmtId="4" fontId="1" fillId="2" borderId="3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F0F0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142875</xdr:rowOff>
    </xdr:from>
    <xdr:to>
      <xdr:col>4</xdr:col>
      <xdr:colOff>137879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409575"/>
          <a:ext cx="1118954" cy="1019175"/>
        </a:xfrm>
        <a:prstGeom prst="rect">
          <a:avLst/>
        </a:prstGeom>
      </xdr:spPr>
    </xdr:pic>
    <xdr:clientData/>
  </xdr:twoCellAnchor>
  <xdr:twoCellAnchor editAs="oneCell">
    <xdr:from>
      <xdr:col>4</xdr:col>
      <xdr:colOff>204787</xdr:colOff>
      <xdr:row>1</xdr:row>
      <xdr:rowOff>107155</xdr:rowOff>
    </xdr:from>
    <xdr:to>
      <xdr:col>4</xdr:col>
      <xdr:colOff>1245395</xdr:colOff>
      <xdr:row>5</xdr:row>
      <xdr:rowOff>59531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087" y="202405"/>
          <a:ext cx="1040608" cy="101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90"/>
  <sheetViews>
    <sheetView tabSelected="1" zoomScaleNormal="100" workbookViewId="0">
      <selection activeCell="P83" sqref="P83"/>
    </sheetView>
  </sheetViews>
  <sheetFormatPr defaultRowHeight="21" customHeight="1" x14ac:dyDescent="0.25"/>
  <cols>
    <col min="1" max="1" width="1.85546875" style="16" customWidth="1"/>
    <col min="2" max="2" width="1.5703125" style="16" customWidth="1"/>
    <col min="3" max="3" width="6" style="16" customWidth="1"/>
    <col min="4" max="4" width="9.42578125" style="16" customWidth="1"/>
    <col min="5" max="5" width="64.5703125" style="16" customWidth="1"/>
    <col min="6" max="6" width="25.28515625" style="16" customWidth="1"/>
    <col min="7" max="7" width="24.7109375" style="16" bestFit="1" customWidth="1"/>
    <col min="8" max="8" width="15.42578125" style="16" bestFit="1" customWidth="1"/>
    <col min="9" max="9" width="12.7109375" style="16" customWidth="1"/>
    <col min="10" max="10" width="5.7109375" style="17" bestFit="1" customWidth="1"/>
    <col min="11" max="11" width="10.5703125" style="18" bestFit="1" customWidth="1"/>
    <col min="12" max="12" width="1.5703125" style="16" customWidth="1"/>
    <col min="13" max="13" width="1.42578125" style="16" customWidth="1"/>
    <col min="14" max="16384" width="9.140625" style="16"/>
  </cols>
  <sheetData>
    <row r="1" spans="2:12" ht="7.5" customHeight="1" thickBot="1" x14ac:dyDescent="0.3"/>
    <row r="2" spans="2:12" ht="21" customHeight="1" x14ac:dyDescent="0.25">
      <c r="B2" s="19"/>
      <c r="C2" s="185" t="s">
        <v>120</v>
      </c>
      <c r="D2" s="185"/>
      <c r="E2" s="185"/>
      <c r="F2" s="185"/>
      <c r="G2" s="185"/>
      <c r="H2" s="185"/>
      <c r="I2" s="185"/>
      <c r="J2" s="185"/>
      <c r="K2" s="185"/>
      <c r="L2" s="20"/>
    </row>
    <row r="3" spans="2:12" ht="21" customHeight="1" x14ac:dyDescent="0.25">
      <c r="B3" s="21"/>
      <c r="C3" s="22"/>
      <c r="D3" s="22"/>
      <c r="E3" s="22"/>
      <c r="F3" s="23" t="s">
        <v>119</v>
      </c>
      <c r="G3" s="22"/>
      <c r="H3" s="22"/>
      <c r="I3" s="22"/>
      <c r="J3" s="22"/>
      <c r="K3" s="22"/>
      <c r="L3" s="24"/>
    </row>
    <row r="4" spans="2:12" ht="21" customHeight="1" x14ac:dyDescent="0.25">
      <c r="B4" s="21"/>
      <c r="C4" s="198" t="s">
        <v>38</v>
      </c>
      <c r="D4" s="198"/>
      <c r="E4" s="198"/>
      <c r="F4" s="206"/>
      <c r="G4" s="206"/>
      <c r="H4" s="206"/>
      <c r="I4" s="206"/>
      <c r="J4" s="206"/>
      <c r="K4" s="206"/>
      <c r="L4" s="24"/>
    </row>
    <row r="5" spans="2:12" ht="21" customHeight="1" x14ac:dyDescent="0.25">
      <c r="B5" s="21"/>
      <c r="C5" s="198" t="s">
        <v>17</v>
      </c>
      <c r="D5" s="198"/>
      <c r="E5" s="198"/>
      <c r="F5" s="206"/>
      <c r="G5" s="206"/>
      <c r="H5" s="206"/>
      <c r="I5" s="206"/>
      <c r="J5" s="206"/>
      <c r="K5" s="206"/>
      <c r="L5" s="24"/>
    </row>
    <row r="6" spans="2:12" ht="21" customHeight="1" x14ac:dyDescent="0.25">
      <c r="B6" s="21"/>
      <c r="C6" s="25"/>
      <c r="D6" s="25"/>
      <c r="E6" s="26" t="s">
        <v>27</v>
      </c>
      <c r="F6" s="153"/>
      <c r="G6" s="153"/>
      <c r="H6" s="153"/>
      <c r="I6" s="153"/>
      <c r="J6" s="153"/>
      <c r="K6" s="153"/>
      <c r="L6" s="24"/>
    </row>
    <row r="7" spans="2:12" ht="21" customHeight="1" thickBot="1" x14ac:dyDescent="0.3">
      <c r="B7" s="21"/>
      <c r="C7" s="205" t="s">
        <v>21</v>
      </c>
      <c r="D7" s="205"/>
      <c r="E7" s="205"/>
      <c r="F7" s="153"/>
      <c r="G7" s="153"/>
      <c r="H7" s="153"/>
      <c r="I7" s="153"/>
      <c r="J7" s="153"/>
      <c r="K7" s="153"/>
      <c r="L7" s="24"/>
    </row>
    <row r="8" spans="2:12" ht="21" customHeight="1" thickBot="1" x14ac:dyDescent="0.3">
      <c r="B8" s="21"/>
      <c r="C8" s="27"/>
      <c r="D8" s="28"/>
      <c r="E8" s="29" t="s">
        <v>9</v>
      </c>
      <c r="F8" s="30"/>
      <c r="G8" s="29" t="s">
        <v>46</v>
      </c>
      <c r="H8" s="12">
        <f>G22</f>
        <v>100</v>
      </c>
      <c r="I8" s="1"/>
      <c r="J8" s="2"/>
      <c r="K8" s="31"/>
      <c r="L8" s="24"/>
    </row>
    <row r="9" spans="2:12" ht="21" customHeight="1" x14ac:dyDescent="0.25">
      <c r="B9" s="21"/>
      <c r="C9" s="202" t="s">
        <v>177</v>
      </c>
      <c r="D9" s="203"/>
      <c r="E9" s="203"/>
      <c r="F9" s="203"/>
      <c r="G9" s="203"/>
      <c r="H9" s="203"/>
      <c r="I9" s="203"/>
      <c r="J9" s="203"/>
      <c r="K9" s="204"/>
      <c r="L9" s="24"/>
    </row>
    <row r="10" spans="2:12" ht="21" customHeight="1" x14ac:dyDescent="0.25">
      <c r="B10" s="21"/>
      <c r="C10" s="202" t="s">
        <v>8</v>
      </c>
      <c r="D10" s="203"/>
      <c r="E10" s="203"/>
      <c r="F10" s="203"/>
      <c r="G10" s="203"/>
      <c r="H10" s="203"/>
      <c r="I10" s="203"/>
      <c r="J10" s="203"/>
      <c r="K10" s="204"/>
      <c r="L10" s="24"/>
    </row>
    <row r="11" spans="2:12" ht="21" customHeight="1" x14ac:dyDescent="0.25">
      <c r="B11" s="21"/>
      <c r="C11" s="199" t="s">
        <v>2</v>
      </c>
      <c r="D11" s="200"/>
      <c r="E11" s="200"/>
      <c r="F11" s="200"/>
      <c r="G11" s="200"/>
      <c r="H11" s="200"/>
      <c r="I11" s="200"/>
      <c r="J11" s="200"/>
      <c r="K11" s="201"/>
      <c r="L11" s="24"/>
    </row>
    <row r="12" spans="2:12" ht="21" customHeight="1" x14ac:dyDescent="0.25">
      <c r="B12" s="21"/>
      <c r="C12" s="23"/>
      <c r="D12" s="23"/>
      <c r="E12" s="32" t="s">
        <v>83</v>
      </c>
      <c r="F12" s="32" t="s">
        <v>84</v>
      </c>
      <c r="G12" s="32" t="s">
        <v>85</v>
      </c>
      <c r="H12" s="25"/>
      <c r="I12" s="25"/>
      <c r="J12" s="33"/>
      <c r="K12" s="23"/>
      <c r="L12" s="24"/>
    </row>
    <row r="13" spans="2:12" ht="21" customHeight="1" x14ac:dyDescent="0.25">
      <c r="B13" s="21"/>
      <c r="C13" s="23"/>
      <c r="D13" s="34" t="s">
        <v>73</v>
      </c>
      <c r="E13" s="34" t="s">
        <v>121</v>
      </c>
      <c r="F13" s="35" t="s">
        <v>70</v>
      </c>
      <c r="G13" s="36">
        <f>SUM(K64+K70)</f>
        <v>5</v>
      </c>
      <c r="H13" s="25"/>
      <c r="I13" s="25"/>
      <c r="J13" s="33"/>
      <c r="K13" s="23"/>
      <c r="L13" s="24"/>
    </row>
    <row r="14" spans="2:12" ht="21" customHeight="1" x14ac:dyDescent="0.25">
      <c r="B14" s="21"/>
      <c r="C14" s="23"/>
      <c r="D14" s="34" t="s">
        <v>74</v>
      </c>
      <c r="E14" s="34" t="s">
        <v>6</v>
      </c>
      <c r="F14" s="35" t="s">
        <v>107</v>
      </c>
      <c r="G14" s="36">
        <f>SUM(K79+K87)</f>
        <v>12</v>
      </c>
      <c r="H14" s="25"/>
      <c r="I14" s="25"/>
      <c r="J14" s="33"/>
      <c r="K14" s="23"/>
      <c r="L14" s="24"/>
    </row>
    <row r="15" spans="2:12" ht="21" customHeight="1" x14ac:dyDescent="0.25">
      <c r="B15" s="21"/>
      <c r="C15" s="23"/>
      <c r="D15" s="37" t="s">
        <v>75</v>
      </c>
      <c r="E15" s="37" t="s">
        <v>68</v>
      </c>
      <c r="F15" s="38" t="s">
        <v>70</v>
      </c>
      <c r="G15" s="39">
        <f>SUM(K97)</f>
        <v>5</v>
      </c>
      <c r="H15" s="25"/>
      <c r="I15" s="25"/>
      <c r="J15" s="33"/>
      <c r="K15" s="23"/>
      <c r="L15" s="24"/>
    </row>
    <row r="16" spans="2:12" ht="21" customHeight="1" x14ac:dyDescent="0.25">
      <c r="B16" s="21"/>
      <c r="C16" s="23"/>
      <c r="D16" s="37" t="s">
        <v>76</v>
      </c>
      <c r="E16" s="37" t="s">
        <v>81</v>
      </c>
      <c r="F16" s="38" t="s">
        <v>159</v>
      </c>
      <c r="G16" s="39">
        <f>SUM(K109)</f>
        <v>14</v>
      </c>
      <c r="H16" s="25"/>
      <c r="I16" s="25"/>
      <c r="J16" s="33"/>
      <c r="K16" s="23"/>
      <c r="L16" s="24"/>
    </row>
    <row r="17" spans="2:12" ht="21" customHeight="1" x14ac:dyDescent="0.25">
      <c r="B17" s="21"/>
      <c r="C17" s="23"/>
      <c r="D17" s="37" t="s">
        <v>77</v>
      </c>
      <c r="E17" s="37" t="s">
        <v>100</v>
      </c>
      <c r="F17" s="38" t="s">
        <v>162</v>
      </c>
      <c r="G17" s="39">
        <f>SUM(K119)</f>
        <v>16</v>
      </c>
      <c r="H17" s="25"/>
      <c r="I17" s="25"/>
      <c r="J17" s="33"/>
      <c r="K17" s="23"/>
      <c r="L17" s="24"/>
    </row>
    <row r="18" spans="2:12" ht="21" customHeight="1" x14ac:dyDescent="0.25">
      <c r="B18" s="21"/>
      <c r="C18" s="23"/>
      <c r="D18" s="37" t="s">
        <v>78</v>
      </c>
      <c r="E18" s="37" t="s">
        <v>102</v>
      </c>
      <c r="F18" s="38" t="s">
        <v>163</v>
      </c>
      <c r="G18" s="39">
        <f>SUM(K132+K140)</f>
        <v>27</v>
      </c>
      <c r="H18" s="25"/>
      <c r="I18" s="25"/>
      <c r="J18" s="33"/>
      <c r="K18" s="23"/>
      <c r="L18" s="24"/>
    </row>
    <row r="19" spans="2:12" ht="21" customHeight="1" x14ac:dyDescent="0.25">
      <c r="B19" s="21"/>
      <c r="C19" s="23"/>
      <c r="D19" s="37" t="s">
        <v>80</v>
      </c>
      <c r="E19" s="37" t="s">
        <v>7</v>
      </c>
      <c r="F19" s="38" t="s">
        <v>159</v>
      </c>
      <c r="G19" s="39">
        <f>SUM(K152)</f>
        <v>14</v>
      </c>
      <c r="H19" s="25"/>
      <c r="I19" s="25"/>
      <c r="J19" s="33"/>
      <c r="K19" s="23"/>
      <c r="L19" s="24"/>
    </row>
    <row r="20" spans="2:12" ht="21" customHeight="1" x14ac:dyDescent="0.25">
      <c r="B20" s="21"/>
      <c r="C20" s="23"/>
      <c r="D20" s="37" t="s">
        <v>147</v>
      </c>
      <c r="E20" s="37" t="s">
        <v>82</v>
      </c>
      <c r="F20" s="38" t="s">
        <v>89</v>
      </c>
      <c r="G20" s="39">
        <f>SUM(K160)</f>
        <v>3</v>
      </c>
      <c r="H20" s="25"/>
      <c r="I20" s="25"/>
      <c r="J20" s="33"/>
      <c r="K20" s="23"/>
      <c r="L20" s="24"/>
    </row>
    <row r="21" spans="2:12" ht="21" customHeight="1" thickBot="1" x14ac:dyDescent="0.3">
      <c r="B21" s="21"/>
      <c r="C21" s="23"/>
      <c r="D21" s="37" t="s">
        <v>79</v>
      </c>
      <c r="E21" s="37" t="s">
        <v>123</v>
      </c>
      <c r="F21" s="38" t="s">
        <v>160</v>
      </c>
      <c r="G21" s="40">
        <f>SUM(K169)</f>
        <v>4</v>
      </c>
      <c r="H21" s="25"/>
      <c r="I21" s="25"/>
      <c r="J21" s="33"/>
      <c r="K21" s="23"/>
      <c r="L21" s="24"/>
    </row>
    <row r="22" spans="2:12" ht="21" customHeight="1" thickBot="1" x14ac:dyDescent="0.3">
      <c r="B22" s="21"/>
      <c r="C22" s="25"/>
      <c r="D22" s="25"/>
      <c r="E22" s="25"/>
      <c r="F22" s="26" t="s">
        <v>86</v>
      </c>
      <c r="G22" s="41">
        <f>SUM(G13:G21)</f>
        <v>100</v>
      </c>
      <c r="H22" s="25"/>
      <c r="I22" s="25"/>
      <c r="J22" s="33"/>
      <c r="K22" s="23"/>
      <c r="L22" s="24"/>
    </row>
    <row r="23" spans="2:12" ht="21" customHeight="1" x14ac:dyDescent="0.25">
      <c r="B23" s="21"/>
      <c r="C23" s="25"/>
      <c r="D23" s="25"/>
      <c r="E23" s="26" t="s">
        <v>104</v>
      </c>
      <c r="F23" s="15"/>
      <c r="G23" s="26"/>
      <c r="H23" s="42"/>
      <c r="I23" s="23"/>
      <c r="J23" s="33"/>
      <c r="K23" s="25"/>
      <c r="L23" s="24"/>
    </row>
    <row r="24" spans="2:12" ht="21" customHeight="1" x14ac:dyDescent="0.25">
      <c r="B24" s="21"/>
      <c r="C24" s="25"/>
      <c r="D24" s="25"/>
      <c r="E24" s="26" t="s">
        <v>105</v>
      </c>
      <c r="F24" s="15"/>
      <c r="G24" s="26"/>
      <c r="H24" s="42"/>
      <c r="I24" s="25"/>
      <c r="J24" s="33"/>
      <c r="K24" s="23"/>
      <c r="L24" s="24"/>
    </row>
    <row r="25" spans="2:12" ht="21" customHeight="1" x14ac:dyDescent="0.25">
      <c r="B25" s="21"/>
      <c r="C25" s="25"/>
      <c r="D25" s="25"/>
      <c r="E25" s="26" t="s">
        <v>22</v>
      </c>
      <c r="F25" s="15"/>
      <c r="G25" s="26"/>
      <c r="H25" s="43"/>
      <c r="I25" s="44"/>
      <c r="J25" s="45"/>
      <c r="K25" s="23"/>
      <c r="L25" s="24"/>
    </row>
    <row r="26" spans="2:12" ht="21" customHeight="1" x14ac:dyDescent="0.25">
      <c r="B26" s="21"/>
      <c r="C26" s="25"/>
      <c r="D26" s="25"/>
      <c r="E26" s="26" t="s">
        <v>88</v>
      </c>
      <c r="F26" s="15"/>
      <c r="G26" s="26"/>
      <c r="H26" s="43"/>
      <c r="I26" s="44"/>
      <c r="J26" s="45"/>
      <c r="K26" s="23"/>
      <c r="L26" s="24"/>
    </row>
    <row r="27" spans="2:12" ht="21" customHeight="1" x14ac:dyDescent="0.25">
      <c r="B27" s="21"/>
      <c r="C27" s="26"/>
      <c r="D27" s="25"/>
      <c r="E27" s="26" t="s">
        <v>28</v>
      </c>
      <c r="F27" s="15"/>
      <c r="G27" s="26"/>
      <c r="H27" s="43"/>
      <c r="I27" s="46"/>
      <c r="J27" s="45"/>
      <c r="K27" s="23"/>
      <c r="L27" s="24"/>
    </row>
    <row r="28" spans="2:12" ht="21" customHeight="1" x14ac:dyDescent="0.25">
      <c r="B28" s="21"/>
      <c r="C28" s="25"/>
      <c r="D28" s="25"/>
      <c r="E28" s="26" t="s">
        <v>87</v>
      </c>
      <c r="F28" s="15"/>
      <c r="G28" s="26"/>
      <c r="H28" s="42"/>
      <c r="I28" s="25"/>
      <c r="J28" s="33"/>
      <c r="K28" s="23"/>
      <c r="L28" s="24"/>
    </row>
    <row r="29" spans="2:12" ht="21" customHeight="1" x14ac:dyDescent="0.25">
      <c r="B29" s="21"/>
      <c r="C29" s="25"/>
      <c r="D29" s="25"/>
      <c r="E29" s="26" t="s">
        <v>23</v>
      </c>
      <c r="F29" s="15"/>
      <c r="G29" s="26"/>
      <c r="H29" s="42"/>
      <c r="I29" s="23"/>
      <c r="J29" s="33"/>
      <c r="K29" s="23"/>
      <c r="L29" s="24"/>
    </row>
    <row r="30" spans="2:12" ht="21" customHeight="1" thickBot="1" x14ac:dyDescent="0.3">
      <c r="B30" s="21"/>
      <c r="C30" s="25"/>
      <c r="D30" s="47"/>
      <c r="E30" s="47" t="s">
        <v>0</v>
      </c>
      <c r="F30" s="47"/>
      <c r="G30" s="47"/>
      <c r="H30" s="25"/>
      <c r="I30" s="25"/>
      <c r="J30" s="33"/>
      <c r="K30" s="23"/>
      <c r="L30" s="24"/>
    </row>
    <row r="31" spans="2:12" ht="21" customHeight="1" x14ac:dyDescent="0.25">
      <c r="B31" s="21"/>
      <c r="C31" s="191" t="s">
        <v>10</v>
      </c>
      <c r="D31" s="192"/>
      <c r="E31" s="235" t="s">
        <v>106</v>
      </c>
      <c r="F31" s="192"/>
      <c r="G31" s="236"/>
      <c r="H31" s="242" t="s">
        <v>24</v>
      </c>
      <c r="I31" s="239" t="s">
        <v>1</v>
      </c>
      <c r="J31" s="33"/>
      <c r="K31" s="23"/>
      <c r="L31" s="24"/>
    </row>
    <row r="32" spans="2:12" ht="21" customHeight="1" thickBot="1" x14ac:dyDescent="0.3">
      <c r="B32" s="21"/>
      <c r="C32" s="233" t="s">
        <v>11</v>
      </c>
      <c r="D32" s="234"/>
      <c r="E32" s="237"/>
      <c r="F32" s="234"/>
      <c r="G32" s="238"/>
      <c r="H32" s="243"/>
      <c r="I32" s="240"/>
      <c r="J32" s="33"/>
      <c r="K32" s="23"/>
      <c r="L32" s="24"/>
    </row>
    <row r="33" spans="2:12" ht="21" customHeight="1" x14ac:dyDescent="0.25">
      <c r="B33" s="21"/>
      <c r="C33" s="196" t="s">
        <v>18</v>
      </c>
      <c r="D33" s="197"/>
      <c r="E33" s="186"/>
      <c r="F33" s="186"/>
      <c r="G33" s="187"/>
      <c r="H33" s="129"/>
      <c r="I33" s="14"/>
      <c r="J33" s="33"/>
      <c r="K33" s="23"/>
      <c r="L33" s="24"/>
    </row>
    <row r="34" spans="2:12" ht="21" customHeight="1" x14ac:dyDescent="0.25">
      <c r="B34" s="21"/>
      <c r="C34" s="194" t="s">
        <v>19</v>
      </c>
      <c r="D34" s="195"/>
      <c r="E34" s="188"/>
      <c r="F34" s="188"/>
      <c r="G34" s="189"/>
      <c r="H34" s="130"/>
      <c r="I34" s="4"/>
      <c r="J34" s="33"/>
      <c r="K34" s="23"/>
      <c r="L34" s="24"/>
    </row>
    <row r="35" spans="2:12" ht="21" customHeight="1" x14ac:dyDescent="0.25">
      <c r="B35" s="21"/>
      <c r="C35" s="194" t="s">
        <v>20</v>
      </c>
      <c r="D35" s="195"/>
      <c r="E35" s="189"/>
      <c r="F35" s="190"/>
      <c r="G35" s="190"/>
      <c r="H35" s="130"/>
      <c r="I35" s="4"/>
      <c r="J35" s="33"/>
      <c r="K35" s="23"/>
      <c r="L35" s="24"/>
    </row>
    <row r="36" spans="2:12" ht="21" customHeight="1" x14ac:dyDescent="0.25">
      <c r="B36" s="21"/>
      <c r="C36" s="241" t="s">
        <v>12</v>
      </c>
      <c r="D36" s="241"/>
      <c r="E36" s="198"/>
      <c r="F36" s="206"/>
      <c r="G36" s="206"/>
      <c r="H36" s="206"/>
      <c r="I36" s="206"/>
      <c r="J36" s="206"/>
      <c r="K36" s="206"/>
      <c r="L36" s="24"/>
    </row>
    <row r="37" spans="2:12" ht="21" customHeight="1" x14ac:dyDescent="0.25">
      <c r="B37" s="21"/>
      <c r="C37" s="198" t="s">
        <v>13</v>
      </c>
      <c r="D37" s="198"/>
      <c r="E37" s="198"/>
      <c r="F37" s="206"/>
      <c r="G37" s="206"/>
      <c r="H37" s="206"/>
      <c r="I37" s="206"/>
      <c r="J37" s="206"/>
      <c r="K37" s="206"/>
      <c r="L37" s="24"/>
    </row>
    <row r="38" spans="2:12" ht="21" customHeight="1" x14ac:dyDescent="0.25">
      <c r="B38" s="21"/>
      <c r="C38" s="198" t="s">
        <v>14</v>
      </c>
      <c r="D38" s="198"/>
      <c r="E38" s="198"/>
      <c r="F38" s="206"/>
      <c r="G38" s="206"/>
      <c r="H38" s="206"/>
      <c r="I38" s="206"/>
      <c r="J38" s="206"/>
      <c r="K38" s="206"/>
      <c r="L38" s="24"/>
    </row>
    <row r="39" spans="2:12" ht="21" customHeight="1" x14ac:dyDescent="0.25">
      <c r="B39" s="21"/>
      <c r="C39" s="198" t="s">
        <v>15</v>
      </c>
      <c r="D39" s="198"/>
      <c r="E39" s="198"/>
      <c r="F39" s="206"/>
      <c r="G39" s="206"/>
      <c r="H39" s="206"/>
      <c r="I39" s="206"/>
      <c r="J39" s="206"/>
      <c r="K39" s="206"/>
      <c r="L39" s="24"/>
    </row>
    <row r="40" spans="2:12" ht="21" customHeight="1" x14ac:dyDescent="0.25">
      <c r="B40" s="21"/>
      <c r="C40" s="198" t="s">
        <v>39</v>
      </c>
      <c r="D40" s="198"/>
      <c r="E40" s="198"/>
      <c r="F40" s="206"/>
      <c r="G40" s="206"/>
      <c r="H40" s="206"/>
      <c r="I40" s="206"/>
      <c r="J40" s="206"/>
      <c r="K40" s="206"/>
      <c r="L40" s="24"/>
    </row>
    <row r="41" spans="2:12" ht="21" customHeight="1" x14ac:dyDescent="0.25">
      <c r="B41" s="21"/>
      <c r="C41" s="198" t="s">
        <v>16</v>
      </c>
      <c r="D41" s="198"/>
      <c r="E41" s="198"/>
      <c r="F41" s="206"/>
      <c r="G41" s="206"/>
      <c r="H41" s="206"/>
      <c r="I41" s="206"/>
      <c r="J41" s="206"/>
      <c r="K41" s="206"/>
      <c r="L41" s="24"/>
    </row>
    <row r="42" spans="2:12" ht="21" customHeight="1" x14ac:dyDescent="0.25">
      <c r="B42" s="21"/>
      <c r="C42" s="198" t="s">
        <v>29</v>
      </c>
      <c r="D42" s="198"/>
      <c r="E42" s="198"/>
      <c r="F42" s="206"/>
      <c r="G42" s="206"/>
      <c r="H42" s="206"/>
      <c r="I42" s="206"/>
      <c r="J42" s="206"/>
      <c r="K42" s="206"/>
      <c r="L42" s="24"/>
    </row>
    <row r="43" spans="2:12" ht="21" customHeight="1" x14ac:dyDescent="0.25">
      <c r="B43" s="21"/>
      <c r="C43" s="198" t="s">
        <v>30</v>
      </c>
      <c r="D43" s="198"/>
      <c r="E43" s="198"/>
      <c r="F43" s="206"/>
      <c r="G43" s="206"/>
      <c r="H43" s="206"/>
      <c r="I43" s="206"/>
      <c r="J43" s="206"/>
      <c r="K43" s="206"/>
      <c r="L43" s="24"/>
    </row>
    <row r="44" spans="2:12" ht="21" customHeight="1" x14ac:dyDescent="0.25">
      <c r="B44" s="21"/>
      <c r="C44" s="198" t="s">
        <v>31</v>
      </c>
      <c r="D44" s="198"/>
      <c r="E44" s="198"/>
      <c r="F44" s="206"/>
      <c r="G44" s="206"/>
      <c r="H44" s="206"/>
      <c r="I44" s="206"/>
      <c r="J44" s="206"/>
      <c r="K44" s="206"/>
      <c r="L44" s="24"/>
    </row>
    <row r="45" spans="2:12" ht="21" customHeight="1" x14ac:dyDescent="0.25">
      <c r="B45" s="21"/>
      <c r="C45" s="198" t="s">
        <v>45</v>
      </c>
      <c r="D45" s="198"/>
      <c r="E45" s="198"/>
      <c r="F45" s="206"/>
      <c r="G45" s="206"/>
      <c r="H45" s="206"/>
      <c r="I45" s="206"/>
      <c r="J45" s="206"/>
      <c r="K45" s="206"/>
      <c r="L45" s="24"/>
    </row>
    <row r="46" spans="2:12" ht="21" customHeight="1" x14ac:dyDescent="0.25">
      <c r="B46" s="21"/>
      <c r="C46" s="48" t="s">
        <v>3</v>
      </c>
      <c r="D46" s="48"/>
      <c r="E46" s="48"/>
      <c r="F46" s="48"/>
      <c r="G46" s="48"/>
      <c r="H46" s="25"/>
      <c r="I46" s="25"/>
      <c r="J46" s="33"/>
      <c r="K46" s="23"/>
      <c r="L46" s="24"/>
    </row>
    <row r="47" spans="2:12" ht="21" customHeight="1" x14ac:dyDescent="0.25">
      <c r="B47" s="21"/>
      <c r="C47" s="49" t="s">
        <v>40</v>
      </c>
      <c r="D47" s="155"/>
      <c r="E47" s="155"/>
      <c r="F47" s="155"/>
      <c r="G47" s="155"/>
      <c r="H47" s="155"/>
      <c r="I47" s="155"/>
      <c r="J47" s="155"/>
      <c r="K47" s="156"/>
      <c r="L47" s="24"/>
    </row>
    <row r="48" spans="2:12" ht="21" customHeight="1" x14ac:dyDescent="0.25">
      <c r="B48" s="21"/>
      <c r="C48" s="50" t="s">
        <v>41</v>
      </c>
      <c r="D48" s="153"/>
      <c r="E48" s="153"/>
      <c r="F48" s="153"/>
      <c r="G48" s="153"/>
      <c r="H48" s="153"/>
      <c r="I48" s="153"/>
      <c r="J48" s="153"/>
      <c r="K48" s="154"/>
      <c r="L48" s="24"/>
    </row>
    <row r="49" spans="2:12" ht="21" customHeight="1" x14ac:dyDescent="0.25">
      <c r="B49" s="21"/>
      <c r="C49" s="51" t="s">
        <v>42</v>
      </c>
      <c r="D49" s="151"/>
      <c r="E49" s="151"/>
      <c r="F49" s="151"/>
      <c r="G49" s="151"/>
      <c r="H49" s="151"/>
      <c r="I49" s="151"/>
      <c r="J49" s="151"/>
      <c r="K49" s="152"/>
      <c r="L49" s="24"/>
    </row>
    <row r="50" spans="2:12" ht="21" customHeight="1" x14ac:dyDescent="0.25">
      <c r="B50" s="21"/>
      <c r="C50" s="193" t="s">
        <v>4</v>
      </c>
      <c r="D50" s="193"/>
      <c r="E50" s="193"/>
      <c r="F50" s="193"/>
      <c r="G50" s="193"/>
      <c r="H50" s="25"/>
      <c r="I50" s="25"/>
      <c r="J50" s="33"/>
      <c r="K50" s="23"/>
      <c r="L50" s="24"/>
    </row>
    <row r="51" spans="2:12" ht="21" customHeight="1" x14ac:dyDescent="0.25">
      <c r="B51" s="21"/>
      <c r="C51" s="49" t="s">
        <v>40</v>
      </c>
      <c r="D51" s="155"/>
      <c r="E51" s="155"/>
      <c r="F51" s="155"/>
      <c r="G51" s="155"/>
      <c r="H51" s="155"/>
      <c r="I51" s="155"/>
      <c r="J51" s="155"/>
      <c r="K51" s="156"/>
      <c r="L51" s="24"/>
    </row>
    <row r="52" spans="2:12" ht="21" customHeight="1" x14ac:dyDescent="0.25">
      <c r="B52" s="21"/>
      <c r="C52" s="50" t="s">
        <v>41</v>
      </c>
      <c r="D52" s="153"/>
      <c r="E52" s="153"/>
      <c r="F52" s="153"/>
      <c r="G52" s="153"/>
      <c r="H52" s="153"/>
      <c r="I52" s="153"/>
      <c r="J52" s="153"/>
      <c r="K52" s="154"/>
      <c r="L52" s="24"/>
    </row>
    <row r="53" spans="2:12" ht="21" customHeight="1" x14ac:dyDescent="0.25">
      <c r="B53" s="21"/>
      <c r="C53" s="51" t="s">
        <v>42</v>
      </c>
      <c r="D53" s="151"/>
      <c r="E53" s="151"/>
      <c r="F53" s="151"/>
      <c r="G53" s="151"/>
      <c r="H53" s="151"/>
      <c r="I53" s="151"/>
      <c r="J53" s="151"/>
      <c r="K53" s="152"/>
      <c r="L53" s="24"/>
    </row>
    <row r="54" spans="2:12" s="60" customFormat="1" ht="21" customHeight="1" thickBot="1" x14ac:dyDescent="0.3">
      <c r="B54" s="52"/>
      <c r="C54" s="53" t="s">
        <v>56</v>
      </c>
      <c r="D54" s="54" t="s">
        <v>103</v>
      </c>
      <c r="E54" s="55"/>
      <c r="F54" s="55"/>
      <c r="G54" s="55"/>
      <c r="H54" s="55"/>
      <c r="I54" s="56" t="s">
        <v>92</v>
      </c>
      <c r="J54" s="57">
        <v>5</v>
      </c>
      <c r="K54" s="58" t="s">
        <v>91</v>
      </c>
      <c r="L54" s="59"/>
    </row>
    <row r="55" spans="2:12" ht="21" customHeight="1" thickBot="1" x14ac:dyDescent="0.3">
      <c r="B55" s="21"/>
      <c r="C55" s="61" t="s">
        <v>124</v>
      </c>
      <c r="D55" s="160" t="s">
        <v>125</v>
      </c>
      <c r="E55" s="160"/>
      <c r="F55" s="160"/>
      <c r="G55" s="160"/>
      <c r="H55" s="160"/>
      <c r="I55" s="62" t="s">
        <v>93</v>
      </c>
      <c r="J55" s="63" t="s">
        <v>90</v>
      </c>
      <c r="K55" s="64" t="s">
        <v>32</v>
      </c>
      <c r="L55" s="24"/>
    </row>
    <row r="56" spans="2:12" ht="21" customHeight="1" x14ac:dyDescent="0.25">
      <c r="B56" s="21"/>
      <c r="C56" s="207" t="s">
        <v>126</v>
      </c>
      <c r="D56" s="208"/>
      <c r="E56" s="208"/>
      <c r="F56" s="208"/>
      <c r="G56" s="208"/>
      <c r="H56" s="209"/>
      <c r="I56" s="210">
        <v>1</v>
      </c>
      <c r="J56" s="164">
        <v>1</v>
      </c>
      <c r="K56" s="162">
        <f>SUM(I56*J56)</f>
        <v>1</v>
      </c>
      <c r="L56" s="24"/>
    </row>
    <row r="57" spans="2:12" ht="21" customHeight="1" x14ac:dyDescent="0.25">
      <c r="B57" s="21"/>
      <c r="C57" s="65" t="s">
        <v>52</v>
      </c>
      <c r="D57" s="66"/>
      <c r="E57" s="66"/>
      <c r="F57" s="66"/>
      <c r="G57" s="66"/>
      <c r="H57" s="67"/>
      <c r="I57" s="166"/>
      <c r="J57" s="159"/>
      <c r="K57" s="163"/>
      <c r="L57" s="24"/>
    </row>
    <row r="58" spans="2:12" ht="21" customHeight="1" x14ac:dyDescent="0.25">
      <c r="B58" s="21"/>
      <c r="C58" s="172" t="s">
        <v>148</v>
      </c>
      <c r="D58" s="173"/>
      <c r="E58" s="173"/>
      <c r="F58" s="173"/>
      <c r="G58" s="173"/>
      <c r="H58" s="174"/>
      <c r="I58" s="165">
        <v>1</v>
      </c>
      <c r="J58" s="158">
        <v>1</v>
      </c>
      <c r="K58" s="161">
        <f>SUM(I58*J58)</f>
        <v>1</v>
      </c>
      <c r="L58" s="24"/>
    </row>
    <row r="59" spans="2:12" ht="21" customHeight="1" x14ac:dyDescent="0.25">
      <c r="B59" s="21"/>
      <c r="C59" s="148" t="s">
        <v>96</v>
      </c>
      <c r="D59" s="149"/>
      <c r="E59" s="149"/>
      <c r="F59" s="149"/>
      <c r="G59" s="149"/>
      <c r="H59" s="150"/>
      <c r="I59" s="166"/>
      <c r="J59" s="159"/>
      <c r="K59" s="163"/>
      <c r="L59" s="24"/>
    </row>
    <row r="60" spans="2:12" ht="21" customHeight="1" x14ac:dyDescent="0.25">
      <c r="B60" s="21"/>
      <c r="C60" s="207" t="s">
        <v>53</v>
      </c>
      <c r="D60" s="208"/>
      <c r="E60" s="208"/>
      <c r="F60" s="208"/>
      <c r="G60" s="208"/>
      <c r="H60" s="209"/>
      <c r="I60" s="165">
        <v>1</v>
      </c>
      <c r="J60" s="158">
        <v>1</v>
      </c>
      <c r="K60" s="244">
        <f>SUM(I60*J60)</f>
        <v>1</v>
      </c>
      <c r="L60" s="24"/>
    </row>
    <row r="61" spans="2:12" ht="21" customHeight="1" x14ac:dyDescent="0.25">
      <c r="B61" s="21"/>
      <c r="C61" s="207" t="s">
        <v>149</v>
      </c>
      <c r="D61" s="208"/>
      <c r="E61" s="208"/>
      <c r="F61" s="208"/>
      <c r="G61" s="208"/>
      <c r="H61" s="209"/>
      <c r="I61" s="166"/>
      <c r="J61" s="159"/>
      <c r="K61" s="245"/>
      <c r="L61" s="24"/>
    </row>
    <row r="62" spans="2:12" ht="21" customHeight="1" x14ac:dyDescent="0.25">
      <c r="B62" s="21"/>
      <c r="C62" s="172" t="s">
        <v>54</v>
      </c>
      <c r="D62" s="173"/>
      <c r="E62" s="173"/>
      <c r="F62" s="173"/>
      <c r="G62" s="173"/>
      <c r="H62" s="174"/>
      <c r="I62" s="165">
        <v>1</v>
      </c>
      <c r="J62" s="158">
        <v>1</v>
      </c>
      <c r="K62" s="161">
        <f>SUM(I62*J62)</f>
        <v>1</v>
      </c>
      <c r="L62" s="24"/>
    </row>
    <row r="63" spans="2:12" ht="21" customHeight="1" thickBot="1" x14ac:dyDescent="0.3">
      <c r="B63" s="21"/>
      <c r="C63" s="148" t="s">
        <v>43</v>
      </c>
      <c r="D63" s="149"/>
      <c r="E63" s="149"/>
      <c r="F63" s="149"/>
      <c r="G63" s="149"/>
      <c r="H63" s="150"/>
      <c r="I63" s="166"/>
      <c r="J63" s="159"/>
      <c r="K63" s="162"/>
      <c r="L63" s="24"/>
    </row>
    <row r="64" spans="2:12" ht="21" customHeight="1" thickBot="1" x14ac:dyDescent="0.3">
      <c r="B64" s="21"/>
      <c r="C64" s="68" t="s">
        <v>5</v>
      </c>
      <c r="D64" s="25"/>
      <c r="E64" s="155"/>
      <c r="F64" s="155"/>
      <c r="G64" s="155"/>
      <c r="H64" s="155"/>
      <c r="I64" s="26" t="s">
        <v>26</v>
      </c>
      <c r="J64" s="69"/>
      <c r="K64" s="3">
        <f>SUM(K56:K63)</f>
        <v>4</v>
      </c>
      <c r="L64" s="24"/>
    </row>
    <row r="65" spans="2:12" ht="21" customHeight="1" x14ac:dyDescent="0.25">
      <c r="B65" s="21"/>
      <c r="C65" s="225"/>
      <c r="D65" s="153"/>
      <c r="E65" s="153"/>
      <c r="F65" s="153"/>
      <c r="G65" s="153"/>
      <c r="H65" s="153"/>
      <c r="I65" s="153"/>
      <c r="J65" s="153"/>
      <c r="K65" s="226"/>
      <c r="L65" s="24"/>
    </row>
    <row r="66" spans="2:12" ht="21" customHeight="1" thickBot="1" x14ac:dyDescent="0.3">
      <c r="B66" s="21"/>
      <c r="C66" s="229"/>
      <c r="D66" s="230"/>
      <c r="E66" s="230"/>
      <c r="F66" s="230"/>
      <c r="G66" s="230"/>
      <c r="H66" s="230"/>
      <c r="I66" s="230"/>
      <c r="J66" s="230"/>
      <c r="K66" s="231"/>
      <c r="L66" s="24"/>
    </row>
    <row r="67" spans="2:12" ht="6" customHeight="1" thickBot="1" x14ac:dyDescent="0.3">
      <c r="B67" s="21"/>
      <c r="C67" s="25"/>
      <c r="D67" s="25"/>
      <c r="E67" s="25"/>
      <c r="F67" s="25"/>
      <c r="G67" s="25"/>
      <c r="H67" s="25"/>
      <c r="I67" s="25"/>
      <c r="J67" s="33"/>
      <c r="K67" s="23"/>
      <c r="L67" s="24"/>
    </row>
    <row r="68" spans="2:12" ht="21" customHeight="1" thickBot="1" x14ac:dyDescent="0.3">
      <c r="B68" s="21"/>
      <c r="C68" s="61" t="s">
        <v>127</v>
      </c>
      <c r="D68" s="160" t="s">
        <v>128</v>
      </c>
      <c r="E68" s="160"/>
      <c r="F68" s="160"/>
      <c r="G68" s="160"/>
      <c r="H68" s="160"/>
      <c r="I68" s="62" t="s">
        <v>93</v>
      </c>
      <c r="J68" s="63" t="s">
        <v>90</v>
      </c>
      <c r="K68" s="64" t="s">
        <v>158</v>
      </c>
      <c r="L68" s="24"/>
    </row>
    <row r="69" spans="2:12" ht="21" customHeight="1" thickBot="1" x14ac:dyDescent="0.3">
      <c r="B69" s="21"/>
      <c r="C69" s="148" t="s">
        <v>150</v>
      </c>
      <c r="D69" s="149"/>
      <c r="E69" s="149"/>
      <c r="F69" s="149"/>
      <c r="G69" s="149"/>
      <c r="H69" s="150"/>
      <c r="I69" s="10">
        <v>1</v>
      </c>
      <c r="J69" s="70">
        <v>1</v>
      </c>
      <c r="K69" s="71">
        <f>SUM(I69*J69)</f>
        <v>1</v>
      </c>
      <c r="L69" s="24"/>
    </row>
    <row r="70" spans="2:12" ht="21" customHeight="1" thickBot="1" x14ac:dyDescent="0.3">
      <c r="B70" s="21"/>
      <c r="C70" s="68" t="s">
        <v>5</v>
      </c>
      <c r="D70" s="25"/>
      <c r="E70" s="155"/>
      <c r="F70" s="155"/>
      <c r="G70" s="155"/>
      <c r="H70" s="155"/>
      <c r="I70" s="26" t="s">
        <v>26</v>
      </c>
      <c r="J70" s="69"/>
      <c r="K70" s="3">
        <f>SUM(K69:K69)</f>
        <v>1</v>
      </c>
      <c r="L70" s="24"/>
    </row>
    <row r="71" spans="2:12" ht="21" customHeight="1" x14ac:dyDescent="0.25">
      <c r="B71" s="21"/>
      <c r="C71" s="182"/>
      <c r="D71" s="183"/>
      <c r="E71" s="183"/>
      <c r="F71" s="183"/>
      <c r="G71" s="183"/>
      <c r="H71" s="183"/>
      <c r="I71" s="183"/>
      <c r="J71" s="183"/>
      <c r="K71" s="184"/>
      <c r="L71" s="24"/>
    </row>
    <row r="72" spans="2:12" ht="21" customHeight="1" thickBot="1" x14ac:dyDescent="0.3">
      <c r="B72" s="21"/>
      <c r="C72" s="145"/>
      <c r="D72" s="146"/>
      <c r="E72" s="146"/>
      <c r="F72" s="146"/>
      <c r="G72" s="146"/>
      <c r="H72" s="146"/>
      <c r="I72" s="146"/>
      <c r="J72" s="146"/>
      <c r="K72" s="147"/>
      <c r="L72" s="24"/>
    </row>
    <row r="73" spans="2:12" ht="21" customHeight="1" thickBot="1" x14ac:dyDescent="0.3">
      <c r="B73" s="21"/>
      <c r="C73" s="54" t="s">
        <v>57</v>
      </c>
      <c r="D73" s="54" t="s">
        <v>98</v>
      </c>
      <c r="E73" s="25"/>
      <c r="F73" s="25"/>
      <c r="G73" s="25"/>
      <c r="H73" s="55"/>
      <c r="I73" s="56" t="s">
        <v>92</v>
      </c>
      <c r="J73" s="57">
        <v>12</v>
      </c>
      <c r="K73" s="58" t="s">
        <v>91</v>
      </c>
      <c r="L73" s="24"/>
    </row>
    <row r="74" spans="2:12" ht="21" customHeight="1" thickBot="1" x14ac:dyDescent="0.3">
      <c r="B74" s="21"/>
      <c r="C74" s="61" t="s">
        <v>129</v>
      </c>
      <c r="D74" s="160" t="s">
        <v>6</v>
      </c>
      <c r="E74" s="160"/>
      <c r="F74" s="160"/>
      <c r="G74" s="160"/>
      <c r="H74" s="160"/>
      <c r="I74" s="62" t="s">
        <v>93</v>
      </c>
      <c r="J74" s="63" t="s">
        <v>90</v>
      </c>
      <c r="K74" s="64" t="s">
        <v>94</v>
      </c>
      <c r="L74" s="24"/>
    </row>
    <row r="75" spans="2:12" ht="21" customHeight="1" x14ac:dyDescent="0.25">
      <c r="B75" s="21"/>
      <c r="C75" s="222" t="s">
        <v>130</v>
      </c>
      <c r="D75" s="223"/>
      <c r="E75" s="223"/>
      <c r="F75" s="223"/>
      <c r="G75" s="223"/>
      <c r="H75" s="224"/>
      <c r="I75" s="10">
        <v>1</v>
      </c>
      <c r="J75" s="70">
        <v>2</v>
      </c>
      <c r="K75" s="72">
        <f>SUM(I75*J75)</f>
        <v>2</v>
      </c>
      <c r="L75" s="24"/>
    </row>
    <row r="76" spans="2:12" ht="21" customHeight="1" x14ac:dyDescent="0.25">
      <c r="B76" s="21"/>
      <c r="C76" s="172" t="s">
        <v>97</v>
      </c>
      <c r="D76" s="173"/>
      <c r="E76" s="173"/>
      <c r="F76" s="173"/>
      <c r="G76" s="173"/>
      <c r="H76" s="173"/>
      <c r="I76" s="5">
        <v>1</v>
      </c>
      <c r="J76" s="73">
        <v>1</v>
      </c>
      <c r="K76" s="74">
        <f>SUM(I76*J76)</f>
        <v>1</v>
      </c>
      <c r="L76" s="24"/>
    </row>
    <row r="77" spans="2:12" ht="21" customHeight="1" x14ac:dyDescent="0.25">
      <c r="B77" s="21"/>
      <c r="C77" s="169" t="s">
        <v>151</v>
      </c>
      <c r="D77" s="170"/>
      <c r="E77" s="170"/>
      <c r="F77" s="170"/>
      <c r="G77" s="170"/>
      <c r="H77" s="171"/>
      <c r="I77" s="5">
        <v>1</v>
      </c>
      <c r="J77" s="73">
        <v>1</v>
      </c>
      <c r="K77" s="75">
        <f>SUM(I77*J77)</f>
        <v>1</v>
      </c>
      <c r="L77" s="24"/>
    </row>
    <row r="78" spans="2:12" ht="21" customHeight="1" thickBot="1" x14ac:dyDescent="0.3">
      <c r="B78" s="21"/>
      <c r="C78" s="76" t="s">
        <v>131</v>
      </c>
      <c r="D78" s="77"/>
      <c r="E78" s="77"/>
      <c r="F78" s="77"/>
      <c r="G78" s="77"/>
      <c r="H78" s="77"/>
      <c r="I78" s="5">
        <v>1</v>
      </c>
      <c r="J78" s="73">
        <v>2</v>
      </c>
      <c r="K78" s="75">
        <f>SUM(I78*J78)</f>
        <v>2</v>
      </c>
      <c r="L78" s="24"/>
    </row>
    <row r="79" spans="2:12" ht="21" customHeight="1" thickBot="1" x14ac:dyDescent="0.3">
      <c r="B79" s="21"/>
      <c r="C79" s="68" t="s">
        <v>5</v>
      </c>
      <c r="D79" s="25"/>
      <c r="E79" s="133"/>
      <c r="F79" s="133"/>
      <c r="G79" s="133"/>
      <c r="H79" s="133"/>
      <c r="I79" s="26" t="s">
        <v>26</v>
      </c>
      <c r="J79" s="69"/>
      <c r="K79" s="3">
        <f>SUM(K75:K78)</f>
        <v>6</v>
      </c>
      <c r="L79" s="24"/>
    </row>
    <row r="80" spans="2:12" ht="21" customHeight="1" x14ac:dyDescent="0.25">
      <c r="B80" s="21"/>
      <c r="C80" s="132"/>
      <c r="D80" s="133"/>
      <c r="E80" s="133"/>
      <c r="F80" s="133"/>
      <c r="G80" s="133"/>
      <c r="H80" s="133"/>
      <c r="I80" s="133"/>
      <c r="J80" s="133"/>
      <c r="K80" s="134"/>
      <c r="L80" s="24"/>
    </row>
    <row r="81" spans="2:12" ht="21" customHeight="1" thickBot="1" x14ac:dyDescent="0.3">
      <c r="B81" s="21"/>
      <c r="C81" s="135"/>
      <c r="D81" s="136"/>
      <c r="E81" s="136"/>
      <c r="F81" s="136"/>
      <c r="G81" s="136"/>
      <c r="H81" s="136"/>
      <c r="I81" s="136"/>
      <c r="J81" s="136"/>
      <c r="K81" s="137"/>
      <c r="L81" s="24"/>
    </row>
    <row r="82" spans="2:12" ht="6" customHeight="1" thickBot="1" x14ac:dyDescent="0.3">
      <c r="B82" s="21"/>
      <c r="C82" s="78"/>
      <c r="D82" s="78"/>
      <c r="E82" s="78"/>
      <c r="F82" s="78"/>
      <c r="G82" s="78"/>
      <c r="H82" s="78"/>
      <c r="I82" s="78"/>
      <c r="J82" s="78"/>
      <c r="K82" s="78"/>
      <c r="L82" s="24"/>
    </row>
    <row r="83" spans="2:12" ht="21" customHeight="1" thickBot="1" x14ac:dyDescent="0.3">
      <c r="B83" s="21"/>
      <c r="C83" s="61" t="s">
        <v>132</v>
      </c>
      <c r="D83" s="79" t="s">
        <v>152</v>
      </c>
      <c r="E83" s="79"/>
      <c r="F83" s="79"/>
      <c r="G83" s="79"/>
      <c r="H83" s="79"/>
      <c r="I83" s="62" t="s">
        <v>93</v>
      </c>
      <c r="J83" s="63" t="s">
        <v>90</v>
      </c>
      <c r="K83" s="64" t="s">
        <v>94</v>
      </c>
      <c r="L83" s="24"/>
    </row>
    <row r="84" spans="2:12" ht="21" customHeight="1" x14ac:dyDescent="0.25">
      <c r="B84" s="21"/>
      <c r="C84" s="80" t="s">
        <v>133</v>
      </c>
      <c r="D84" s="81"/>
      <c r="E84" s="81"/>
      <c r="F84" s="81"/>
      <c r="G84" s="81"/>
      <c r="H84" s="82"/>
      <c r="I84" s="5">
        <v>1</v>
      </c>
      <c r="J84" s="73">
        <v>2</v>
      </c>
      <c r="K84" s="74">
        <f>SUM(I84*J84)</f>
        <v>2</v>
      </c>
      <c r="L84" s="24"/>
    </row>
    <row r="85" spans="2:12" ht="21" customHeight="1" x14ac:dyDescent="0.25">
      <c r="B85" s="21"/>
      <c r="C85" s="83" t="s">
        <v>134</v>
      </c>
      <c r="D85" s="77"/>
      <c r="E85" s="77"/>
      <c r="F85" s="77"/>
      <c r="G85" s="77"/>
      <c r="H85" s="84"/>
      <c r="I85" s="5">
        <v>1</v>
      </c>
      <c r="J85" s="73">
        <v>2</v>
      </c>
      <c r="K85" s="74">
        <f>SUM(I85*J85)</f>
        <v>2</v>
      </c>
      <c r="L85" s="24"/>
    </row>
    <row r="86" spans="2:12" ht="21" customHeight="1" thickBot="1" x14ac:dyDescent="0.3">
      <c r="B86" s="21"/>
      <c r="C86" s="83" t="s">
        <v>135</v>
      </c>
      <c r="D86" s="77"/>
      <c r="E86" s="77"/>
      <c r="F86" s="77"/>
      <c r="G86" s="77"/>
      <c r="H86" s="84"/>
      <c r="I86" s="5">
        <v>1</v>
      </c>
      <c r="J86" s="73">
        <v>2</v>
      </c>
      <c r="K86" s="74">
        <f>SUM(I86*J86)</f>
        <v>2</v>
      </c>
      <c r="L86" s="24"/>
    </row>
    <row r="87" spans="2:12" ht="21" customHeight="1" thickBot="1" x14ac:dyDescent="0.3">
      <c r="B87" s="21"/>
      <c r="C87" s="68" t="s">
        <v>5</v>
      </c>
      <c r="D87" s="25"/>
      <c r="E87" s="131"/>
      <c r="F87" s="131"/>
      <c r="G87" s="131"/>
      <c r="H87" s="131"/>
      <c r="I87" s="26" t="s">
        <v>26</v>
      </c>
      <c r="J87" s="69"/>
      <c r="K87" s="3">
        <f>SUM(K84:K86)</f>
        <v>6</v>
      </c>
      <c r="L87" s="24"/>
    </row>
    <row r="88" spans="2:12" ht="21" customHeight="1" x14ac:dyDescent="0.25">
      <c r="B88" s="21"/>
      <c r="C88" s="132"/>
      <c r="D88" s="133"/>
      <c r="E88" s="133"/>
      <c r="F88" s="133"/>
      <c r="G88" s="133"/>
      <c r="H88" s="133"/>
      <c r="I88" s="133"/>
      <c r="J88" s="133"/>
      <c r="K88" s="134"/>
      <c r="L88" s="24"/>
    </row>
    <row r="89" spans="2:12" ht="21" customHeight="1" thickBot="1" x14ac:dyDescent="0.3">
      <c r="B89" s="21"/>
      <c r="C89" s="135"/>
      <c r="D89" s="136"/>
      <c r="E89" s="136"/>
      <c r="F89" s="136"/>
      <c r="G89" s="136"/>
      <c r="H89" s="136"/>
      <c r="I89" s="136"/>
      <c r="J89" s="136"/>
      <c r="K89" s="137"/>
      <c r="L89" s="24"/>
    </row>
    <row r="90" spans="2:12" ht="21" customHeight="1" thickBot="1" x14ac:dyDescent="0.3">
      <c r="B90" s="21"/>
      <c r="C90" s="53" t="s">
        <v>58</v>
      </c>
      <c r="D90" s="54" t="s">
        <v>68</v>
      </c>
      <c r="E90" s="25"/>
      <c r="F90" s="25"/>
      <c r="G90" s="25"/>
      <c r="H90" s="55"/>
      <c r="I90" s="56" t="s">
        <v>92</v>
      </c>
      <c r="J90" s="57">
        <v>5</v>
      </c>
      <c r="K90" s="58" t="s">
        <v>91</v>
      </c>
      <c r="L90" s="24"/>
    </row>
    <row r="91" spans="2:12" ht="21" customHeight="1" thickBot="1" x14ac:dyDescent="0.3">
      <c r="B91" s="21"/>
      <c r="C91" s="61" t="s">
        <v>62</v>
      </c>
      <c r="D91" s="160" t="s">
        <v>36</v>
      </c>
      <c r="E91" s="160"/>
      <c r="F91" s="160"/>
      <c r="G91" s="160"/>
      <c r="H91" s="160"/>
      <c r="I91" s="62" t="s">
        <v>93</v>
      </c>
      <c r="J91" s="63" t="s">
        <v>90</v>
      </c>
      <c r="K91" s="64" t="s">
        <v>48</v>
      </c>
      <c r="L91" s="24"/>
    </row>
    <row r="92" spans="2:12" ht="21" customHeight="1" x14ac:dyDescent="0.25">
      <c r="B92" s="21"/>
      <c r="C92" s="148" t="s">
        <v>25</v>
      </c>
      <c r="D92" s="149"/>
      <c r="E92" s="149"/>
      <c r="F92" s="149"/>
      <c r="G92" s="149"/>
      <c r="H92" s="150"/>
      <c r="I92" s="8">
        <v>1</v>
      </c>
      <c r="J92" s="70">
        <v>1</v>
      </c>
      <c r="K92" s="85">
        <f>SUM(I92*J92)</f>
        <v>1</v>
      </c>
      <c r="L92" s="24"/>
    </row>
    <row r="93" spans="2:12" ht="21" customHeight="1" x14ac:dyDescent="0.25">
      <c r="B93" s="21"/>
      <c r="C93" s="169" t="s">
        <v>108</v>
      </c>
      <c r="D93" s="170"/>
      <c r="E93" s="170"/>
      <c r="F93" s="170"/>
      <c r="G93" s="170"/>
      <c r="H93" s="171"/>
      <c r="I93" s="9">
        <v>1</v>
      </c>
      <c r="J93" s="73">
        <v>1</v>
      </c>
      <c r="K93" s="86">
        <f t="shared" ref="K93:K96" si="0">SUM(I93*J93)</f>
        <v>1</v>
      </c>
      <c r="L93" s="24"/>
    </row>
    <row r="94" spans="2:12" ht="21" customHeight="1" x14ac:dyDescent="0.25">
      <c r="B94" s="21"/>
      <c r="C94" s="169" t="s">
        <v>95</v>
      </c>
      <c r="D94" s="170"/>
      <c r="E94" s="170"/>
      <c r="F94" s="170"/>
      <c r="G94" s="170"/>
      <c r="H94" s="171"/>
      <c r="I94" s="9">
        <v>1</v>
      </c>
      <c r="J94" s="73">
        <v>1</v>
      </c>
      <c r="K94" s="86">
        <f t="shared" si="0"/>
        <v>1</v>
      </c>
      <c r="L94" s="24"/>
    </row>
    <row r="95" spans="2:12" ht="21" customHeight="1" x14ac:dyDescent="0.25">
      <c r="B95" s="21"/>
      <c r="C95" s="169" t="s">
        <v>67</v>
      </c>
      <c r="D95" s="170"/>
      <c r="E95" s="170"/>
      <c r="F95" s="170"/>
      <c r="G95" s="170"/>
      <c r="H95" s="171"/>
      <c r="I95" s="9">
        <v>1</v>
      </c>
      <c r="J95" s="73">
        <v>1</v>
      </c>
      <c r="K95" s="86">
        <f t="shared" si="0"/>
        <v>1</v>
      </c>
      <c r="L95" s="24"/>
    </row>
    <row r="96" spans="2:12" ht="21" customHeight="1" thickBot="1" x14ac:dyDescent="0.3">
      <c r="B96" s="21"/>
      <c r="C96" s="169" t="s">
        <v>109</v>
      </c>
      <c r="D96" s="170"/>
      <c r="E96" s="170"/>
      <c r="F96" s="170"/>
      <c r="G96" s="170"/>
      <c r="H96" s="171"/>
      <c r="I96" s="9">
        <v>1</v>
      </c>
      <c r="J96" s="73">
        <v>1</v>
      </c>
      <c r="K96" s="87">
        <f t="shared" si="0"/>
        <v>1</v>
      </c>
      <c r="L96" s="24"/>
    </row>
    <row r="97" spans="2:12" ht="21" customHeight="1" thickBot="1" x14ac:dyDescent="0.3">
      <c r="B97" s="21"/>
      <c r="C97" s="68" t="s">
        <v>5</v>
      </c>
      <c r="D97" s="25"/>
      <c r="E97" s="157"/>
      <c r="F97" s="157"/>
      <c r="G97" s="157"/>
      <c r="H97" s="157"/>
      <c r="I97" s="26" t="s">
        <v>26</v>
      </c>
      <c r="J97" s="69"/>
      <c r="K97" s="3">
        <f>SUM(K92:K96)</f>
        <v>5</v>
      </c>
      <c r="L97" s="24"/>
    </row>
    <row r="98" spans="2:12" ht="21" customHeight="1" x14ac:dyDescent="0.25">
      <c r="B98" s="21"/>
      <c r="C98" s="182"/>
      <c r="D98" s="183"/>
      <c r="E98" s="183"/>
      <c r="F98" s="183"/>
      <c r="G98" s="183"/>
      <c r="H98" s="183"/>
      <c r="I98" s="183"/>
      <c r="J98" s="183"/>
      <c r="K98" s="184"/>
      <c r="L98" s="24"/>
    </row>
    <row r="99" spans="2:12" ht="21" customHeight="1" thickBot="1" x14ac:dyDescent="0.3">
      <c r="B99" s="21"/>
      <c r="C99" s="145"/>
      <c r="D99" s="146"/>
      <c r="E99" s="146"/>
      <c r="F99" s="146"/>
      <c r="G99" s="146"/>
      <c r="H99" s="146"/>
      <c r="I99" s="146"/>
      <c r="J99" s="146"/>
      <c r="K99" s="147"/>
      <c r="L99" s="24"/>
    </row>
    <row r="100" spans="2:12" s="60" customFormat="1" ht="21" customHeight="1" thickBot="1" x14ac:dyDescent="0.3">
      <c r="B100" s="52"/>
      <c r="C100" s="53" t="s">
        <v>59</v>
      </c>
      <c r="D100" s="54" t="s">
        <v>71</v>
      </c>
      <c r="E100" s="54"/>
      <c r="F100" s="54"/>
      <c r="G100" s="55"/>
      <c r="H100" s="55"/>
      <c r="I100" s="56" t="s">
        <v>92</v>
      </c>
      <c r="J100" s="57">
        <v>14</v>
      </c>
      <c r="K100" s="58" t="s">
        <v>91</v>
      </c>
      <c r="L100" s="59"/>
    </row>
    <row r="101" spans="2:12" ht="21" customHeight="1" thickBot="1" x14ac:dyDescent="0.3">
      <c r="B101" s="21"/>
      <c r="C101" s="61" t="s">
        <v>63</v>
      </c>
      <c r="D101" s="160" t="s">
        <v>33</v>
      </c>
      <c r="E101" s="160"/>
      <c r="F101" s="160"/>
      <c r="G101" s="160"/>
      <c r="H101" s="88"/>
      <c r="I101" s="62" t="s">
        <v>93</v>
      </c>
      <c r="J101" s="63" t="s">
        <v>90</v>
      </c>
      <c r="K101" s="64" t="s">
        <v>51</v>
      </c>
      <c r="L101" s="24"/>
    </row>
    <row r="102" spans="2:12" ht="21" customHeight="1" x14ac:dyDescent="0.25">
      <c r="B102" s="21"/>
      <c r="C102" s="148" t="s">
        <v>136</v>
      </c>
      <c r="D102" s="149"/>
      <c r="E102" s="149"/>
      <c r="F102" s="149"/>
      <c r="G102" s="149"/>
      <c r="H102" s="150"/>
      <c r="I102" s="8">
        <v>1</v>
      </c>
      <c r="J102" s="70">
        <v>2</v>
      </c>
      <c r="K102" s="89">
        <f>I102*J102</f>
        <v>2</v>
      </c>
      <c r="L102" s="24"/>
    </row>
    <row r="103" spans="2:12" ht="21" customHeight="1" x14ac:dyDescent="0.25">
      <c r="B103" s="21"/>
      <c r="C103" s="169" t="s">
        <v>72</v>
      </c>
      <c r="D103" s="170"/>
      <c r="E103" s="170"/>
      <c r="F103" s="170"/>
      <c r="G103" s="170"/>
      <c r="H103" s="171"/>
      <c r="I103" s="9">
        <v>1</v>
      </c>
      <c r="J103" s="73">
        <v>2</v>
      </c>
      <c r="K103" s="75">
        <f t="shared" ref="K103:K108" si="1">I103*J103</f>
        <v>2</v>
      </c>
      <c r="L103" s="24"/>
    </row>
    <row r="104" spans="2:12" ht="21" customHeight="1" x14ac:dyDescent="0.25">
      <c r="B104" s="21"/>
      <c r="C104" s="169" t="s">
        <v>34</v>
      </c>
      <c r="D104" s="170"/>
      <c r="E104" s="170"/>
      <c r="F104" s="170"/>
      <c r="G104" s="170"/>
      <c r="H104" s="171"/>
      <c r="I104" s="9">
        <v>1</v>
      </c>
      <c r="J104" s="73">
        <v>2</v>
      </c>
      <c r="K104" s="75">
        <f t="shared" si="1"/>
        <v>2</v>
      </c>
      <c r="L104" s="24"/>
    </row>
    <row r="105" spans="2:12" ht="21" customHeight="1" x14ac:dyDescent="0.25">
      <c r="B105" s="21"/>
      <c r="C105" s="169" t="s">
        <v>35</v>
      </c>
      <c r="D105" s="170"/>
      <c r="E105" s="170"/>
      <c r="F105" s="170"/>
      <c r="G105" s="170"/>
      <c r="H105" s="171"/>
      <c r="I105" s="9">
        <v>1</v>
      </c>
      <c r="J105" s="73">
        <v>2</v>
      </c>
      <c r="K105" s="75">
        <f t="shared" si="1"/>
        <v>2</v>
      </c>
      <c r="L105" s="24"/>
    </row>
    <row r="106" spans="2:12" ht="21" customHeight="1" x14ac:dyDescent="0.25">
      <c r="B106" s="21"/>
      <c r="C106" s="172" t="s">
        <v>166</v>
      </c>
      <c r="D106" s="173"/>
      <c r="E106" s="173"/>
      <c r="F106" s="173"/>
      <c r="G106" s="173"/>
      <c r="H106" s="174"/>
      <c r="I106" s="9">
        <v>1</v>
      </c>
      <c r="J106" s="73">
        <v>2</v>
      </c>
      <c r="K106" s="75">
        <f t="shared" si="1"/>
        <v>2</v>
      </c>
      <c r="L106" s="24"/>
    </row>
    <row r="107" spans="2:12" ht="21" customHeight="1" x14ac:dyDescent="0.25">
      <c r="B107" s="21"/>
      <c r="C107" s="90" t="s">
        <v>110</v>
      </c>
      <c r="D107" s="91"/>
      <c r="E107" s="91"/>
      <c r="F107" s="91"/>
      <c r="G107" s="91"/>
      <c r="H107" s="92"/>
      <c r="I107" s="9">
        <v>1</v>
      </c>
      <c r="J107" s="73">
        <v>2</v>
      </c>
      <c r="K107" s="75">
        <f t="shared" si="1"/>
        <v>2</v>
      </c>
      <c r="L107" s="24"/>
    </row>
    <row r="108" spans="2:12" ht="21" customHeight="1" thickBot="1" x14ac:dyDescent="0.3">
      <c r="B108" s="21"/>
      <c r="C108" s="148" t="s">
        <v>50</v>
      </c>
      <c r="D108" s="149"/>
      <c r="E108" s="149"/>
      <c r="F108" s="149"/>
      <c r="G108" s="149"/>
      <c r="H108" s="150"/>
      <c r="I108" s="9">
        <v>1</v>
      </c>
      <c r="J108" s="73">
        <v>2</v>
      </c>
      <c r="K108" s="93">
        <f t="shared" si="1"/>
        <v>2</v>
      </c>
      <c r="L108" s="24"/>
    </row>
    <row r="109" spans="2:12" ht="21" customHeight="1" thickBot="1" x14ac:dyDescent="0.3">
      <c r="B109" s="21"/>
      <c r="C109" s="68" t="s">
        <v>5</v>
      </c>
      <c r="D109" s="25"/>
      <c r="E109" s="131"/>
      <c r="F109" s="131"/>
      <c r="G109" s="131"/>
      <c r="H109" s="131"/>
      <c r="I109" s="26" t="s">
        <v>26</v>
      </c>
      <c r="J109" s="69"/>
      <c r="K109" s="3">
        <f>SUM(K102:K108)</f>
        <v>14</v>
      </c>
      <c r="L109" s="24"/>
    </row>
    <row r="110" spans="2:12" ht="21" customHeight="1" x14ac:dyDescent="0.25">
      <c r="B110" s="21"/>
      <c r="C110" s="182"/>
      <c r="D110" s="183"/>
      <c r="E110" s="183"/>
      <c r="F110" s="183"/>
      <c r="G110" s="183"/>
      <c r="H110" s="183"/>
      <c r="I110" s="183"/>
      <c r="J110" s="183"/>
      <c r="K110" s="184"/>
      <c r="L110" s="24"/>
    </row>
    <row r="111" spans="2:12" ht="21" customHeight="1" thickBot="1" x14ac:dyDescent="0.3">
      <c r="B111" s="21"/>
      <c r="C111" s="145"/>
      <c r="D111" s="146"/>
      <c r="E111" s="146"/>
      <c r="F111" s="146"/>
      <c r="G111" s="146"/>
      <c r="H111" s="146"/>
      <c r="I111" s="146"/>
      <c r="J111" s="146"/>
      <c r="K111" s="147"/>
      <c r="L111" s="24"/>
    </row>
    <row r="112" spans="2:12" ht="21" customHeight="1" thickBot="1" x14ac:dyDescent="0.3">
      <c r="B112" s="21"/>
      <c r="C112" s="53" t="s">
        <v>60</v>
      </c>
      <c r="D112" s="54" t="s">
        <v>100</v>
      </c>
      <c r="E112" s="54"/>
      <c r="F112" s="54"/>
      <c r="G112" s="54"/>
      <c r="H112" s="54"/>
      <c r="I112" s="56" t="s">
        <v>92</v>
      </c>
      <c r="J112" s="57">
        <v>16</v>
      </c>
      <c r="K112" s="58" t="s">
        <v>91</v>
      </c>
      <c r="L112" s="24"/>
    </row>
    <row r="113" spans="2:12" ht="21" customHeight="1" thickBot="1" x14ac:dyDescent="0.3">
      <c r="B113" s="21"/>
      <c r="C113" s="61" t="s">
        <v>137</v>
      </c>
      <c r="D113" s="79" t="s">
        <v>122</v>
      </c>
      <c r="E113" s="79"/>
      <c r="F113" s="79"/>
      <c r="G113" s="94"/>
      <c r="H113" s="95"/>
      <c r="I113" s="62" t="s">
        <v>93</v>
      </c>
      <c r="J113" s="63" t="s">
        <v>90</v>
      </c>
      <c r="K113" s="64" t="s">
        <v>165</v>
      </c>
      <c r="L113" s="24"/>
    </row>
    <row r="114" spans="2:12" ht="21" customHeight="1" x14ac:dyDescent="0.25">
      <c r="B114" s="21"/>
      <c r="C114" s="148" t="s">
        <v>111</v>
      </c>
      <c r="D114" s="149"/>
      <c r="E114" s="149"/>
      <c r="F114" s="149"/>
      <c r="G114" s="149"/>
      <c r="H114" s="150"/>
      <c r="I114" s="10">
        <v>1</v>
      </c>
      <c r="J114" s="70">
        <v>3</v>
      </c>
      <c r="K114" s="72">
        <f>SUM(I114*J114)</f>
        <v>3</v>
      </c>
      <c r="L114" s="24"/>
    </row>
    <row r="115" spans="2:12" ht="21" customHeight="1" x14ac:dyDescent="0.25">
      <c r="B115" s="21"/>
      <c r="C115" s="169" t="s">
        <v>99</v>
      </c>
      <c r="D115" s="170"/>
      <c r="E115" s="170"/>
      <c r="F115" s="170"/>
      <c r="G115" s="170"/>
      <c r="H115" s="171"/>
      <c r="I115" s="5">
        <v>1</v>
      </c>
      <c r="J115" s="73">
        <v>3</v>
      </c>
      <c r="K115" s="75">
        <f t="shared" ref="K115:K118" si="2">SUM(I115*J115)</f>
        <v>3</v>
      </c>
      <c r="L115" s="24"/>
    </row>
    <row r="116" spans="2:12" ht="21" customHeight="1" x14ac:dyDescent="0.25">
      <c r="B116" s="21"/>
      <c r="C116" s="83" t="s">
        <v>167</v>
      </c>
      <c r="D116" s="77"/>
      <c r="E116" s="77"/>
      <c r="F116" s="77"/>
      <c r="G116" s="77"/>
      <c r="H116" s="84"/>
      <c r="I116" s="5">
        <v>1</v>
      </c>
      <c r="J116" s="73">
        <v>3</v>
      </c>
      <c r="K116" s="75">
        <f t="shared" si="2"/>
        <v>3</v>
      </c>
      <c r="L116" s="24"/>
    </row>
    <row r="117" spans="2:12" ht="21" customHeight="1" x14ac:dyDescent="0.25">
      <c r="B117" s="21"/>
      <c r="C117" s="83" t="s">
        <v>153</v>
      </c>
      <c r="D117" s="77"/>
      <c r="E117" s="77"/>
      <c r="F117" s="77"/>
      <c r="G117" s="77"/>
      <c r="H117" s="84"/>
      <c r="I117" s="5">
        <v>1</v>
      </c>
      <c r="J117" s="73">
        <v>4</v>
      </c>
      <c r="K117" s="75">
        <f t="shared" si="2"/>
        <v>4</v>
      </c>
      <c r="L117" s="24"/>
    </row>
    <row r="118" spans="2:12" ht="21" customHeight="1" thickBot="1" x14ac:dyDescent="0.3">
      <c r="B118" s="21"/>
      <c r="C118" s="169" t="s">
        <v>154</v>
      </c>
      <c r="D118" s="170"/>
      <c r="E118" s="170"/>
      <c r="F118" s="170"/>
      <c r="G118" s="170"/>
      <c r="H118" s="171"/>
      <c r="I118" s="5">
        <v>1</v>
      </c>
      <c r="J118" s="73">
        <v>3</v>
      </c>
      <c r="K118" s="74">
        <f t="shared" si="2"/>
        <v>3</v>
      </c>
      <c r="L118" s="24"/>
    </row>
    <row r="119" spans="2:12" ht="21" customHeight="1" thickBot="1" x14ac:dyDescent="0.3">
      <c r="B119" s="21"/>
      <c r="C119" s="68" t="s">
        <v>5</v>
      </c>
      <c r="D119" s="25"/>
      <c r="E119" s="131"/>
      <c r="F119" s="131"/>
      <c r="G119" s="131"/>
      <c r="H119" s="131"/>
      <c r="I119" s="26" t="s">
        <v>26</v>
      </c>
      <c r="J119" s="69"/>
      <c r="K119" s="3">
        <f>SUM(K114:K118)</f>
        <v>16</v>
      </c>
      <c r="L119" s="24"/>
    </row>
    <row r="120" spans="2:12" ht="21" customHeight="1" x14ac:dyDescent="0.25">
      <c r="B120" s="21"/>
      <c r="C120" s="139"/>
      <c r="D120" s="140"/>
      <c r="E120" s="140"/>
      <c r="F120" s="140"/>
      <c r="G120" s="140"/>
      <c r="H120" s="140"/>
      <c r="I120" s="140"/>
      <c r="J120" s="140"/>
      <c r="K120" s="141"/>
      <c r="L120" s="24"/>
    </row>
    <row r="121" spans="2:12" ht="21" customHeight="1" thickBot="1" x14ac:dyDescent="0.3">
      <c r="B121" s="21"/>
      <c r="C121" s="142"/>
      <c r="D121" s="143"/>
      <c r="E121" s="143"/>
      <c r="F121" s="143"/>
      <c r="G121" s="143"/>
      <c r="H121" s="143"/>
      <c r="I121" s="143"/>
      <c r="J121" s="143"/>
      <c r="K121" s="144"/>
      <c r="L121" s="24"/>
    </row>
    <row r="122" spans="2:12" ht="21" customHeight="1" thickBot="1" x14ac:dyDescent="0.3">
      <c r="B122" s="21"/>
      <c r="C122" s="53" t="s">
        <v>64</v>
      </c>
      <c r="D122" s="178" t="s">
        <v>102</v>
      </c>
      <c r="E122" s="178"/>
      <c r="F122" s="178"/>
      <c r="G122" s="178"/>
      <c r="H122" s="25"/>
      <c r="I122" s="56" t="s">
        <v>92</v>
      </c>
      <c r="J122" s="57">
        <v>27</v>
      </c>
      <c r="K122" s="58" t="s">
        <v>91</v>
      </c>
      <c r="L122" s="24"/>
    </row>
    <row r="123" spans="2:12" ht="21" customHeight="1" thickBot="1" x14ac:dyDescent="0.3">
      <c r="B123" s="21"/>
      <c r="C123" s="61" t="s">
        <v>138</v>
      </c>
      <c r="D123" s="79" t="s">
        <v>168</v>
      </c>
      <c r="E123" s="79"/>
      <c r="F123" s="79"/>
      <c r="G123" s="96"/>
      <c r="H123" s="97"/>
      <c r="I123" s="62" t="s">
        <v>93</v>
      </c>
      <c r="J123" s="63" t="s">
        <v>90</v>
      </c>
      <c r="K123" s="64" t="s">
        <v>164</v>
      </c>
      <c r="L123" s="24"/>
    </row>
    <row r="124" spans="2:12" ht="21" customHeight="1" x14ac:dyDescent="0.25">
      <c r="B124" s="21"/>
      <c r="C124" s="148" t="s">
        <v>47</v>
      </c>
      <c r="D124" s="149"/>
      <c r="E124" s="149"/>
      <c r="F124" s="149"/>
      <c r="G124" s="149"/>
      <c r="H124" s="150"/>
      <c r="I124" s="10">
        <v>1</v>
      </c>
      <c r="J124" s="70">
        <v>3</v>
      </c>
      <c r="K124" s="71">
        <f>SUM(I124*J124)</f>
        <v>3</v>
      </c>
      <c r="L124" s="24"/>
    </row>
    <row r="125" spans="2:12" ht="21" customHeight="1" x14ac:dyDescent="0.25">
      <c r="B125" s="21"/>
      <c r="C125" s="169" t="s">
        <v>37</v>
      </c>
      <c r="D125" s="170"/>
      <c r="E125" s="170"/>
      <c r="F125" s="170"/>
      <c r="G125" s="170"/>
      <c r="H125" s="171"/>
      <c r="I125" s="5">
        <v>1</v>
      </c>
      <c r="J125" s="73">
        <v>3</v>
      </c>
      <c r="K125" s="98">
        <f t="shared" ref="K125:K129" si="3">SUM(I125*J125)</f>
        <v>3</v>
      </c>
      <c r="L125" s="24"/>
    </row>
    <row r="126" spans="2:12" ht="21" customHeight="1" x14ac:dyDescent="0.25">
      <c r="B126" s="21"/>
      <c r="C126" s="169" t="s">
        <v>101</v>
      </c>
      <c r="D126" s="170"/>
      <c r="E126" s="170"/>
      <c r="F126" s="170"/>
      <c r="G126" s="170"/>
      <c r="H126" s="171"/>
      <c r="I126" s="5">
        <v>1</v>
      </c>
      <c r="J126" s="73">
        <v>3</v>
      </c>
      <c r="K126" s="98">
        <f t="shared" si="3"/>
        <v>3</v>
      </c>
      <c r="L126" s="24"/>
    </row>
    <row r="127" spans="2:12" ht="21" customHeight="1" x14ac:dyDescent="0.25">
      <c r="B127" s="21"/>
      <c r="C127" s="169" t="s">
        <v>172</v>
      </c>
      <c r="D127" s="170"/>
      <c r="E127" s="170"/>
      <c r="F127" s="170"/>
      <c r="G127" s="170"/>
      <c r="H127" s="171"/>
      <c r="I127" s="5">
        <v>1</v>
      </c>
      <c r="J127" s="73">
        <v>3</v>
      </c>
      <c r="K127" s="98">
        <f t="shared" si="3"/>
        <v>3</v>
      </c>
      <c r="L127" s="24"/>
    </row>
    <row r="128" spans="2:12" ht="21" customHeight="1" x14ac:dyDescent="0.25">
      <c r="B128" s="21"/>
      <c r="C128" s="169" t="s">
        <v>173</v>
      </c>
      <c r="D128" s="170"/>
      <c r="E128" s="170"/>
      <c r="F128" s="170"/>
      <c r="G128" s="170"/>
      <c r="H128" s="171"/>
      <c r="I128" s="5">
        <v>1</v>
      </c>
      <c r="J128" s="73">
        <v>4</v>
      </c>
      <c r="K128" s="98">
        <f t="shared" si="3"/>
        <v>4</v>
      </c>
      <c r="L128" s="24"/>
    </row>
    <row r="129" spans="2:12" ht="21" customHeight="1" x14ac:dyDescent="0.25">
      <c r="B129" s="21"/>
      <c r="C129" s="169" t="s">
        <v>174</v>
      </c>
      <c r="D129" s="170"/>
      <c r="E129" s="170"/>
      <c r="F129" s="170"/>
      <c r="G129" s="170"/>
      <c r="H129" s="171"/>
      <c r="I129" s="5">
        <v>1</v>
      </c>
      <c r="J129" s="73">
        <v>3</v>
      </c>
      <c r="K129" s="75">
        <f t="shared" si="3"/>
        <v>3</v>
      </c>
      <c r="L129" s="24"/>
    </row>
    <row r="130" spans="2:12" ht="21" customHeight="1" x14ac:dyDescent="0.25">
      <c r="B130" s="21"/>
      <c r="C130" s="167" t="s">
        <v>175</v>
      </c>
      <c r="D130" s="168"/>
      <c r="E130" s="168"/>
      <c r="F130" s="168"/>
      <c r="G130" s="168"/>
      <c r="H130" s="168"/>
      <c r="I130" s="5">
        <v>1</v>
      </c>
      <c r="J130" s="73">
        <v>1</v>
      </c>
      <c r="K130" s="71">
        <f>SUM(I130*J130)</f>
        <v>1</v>
      </c>
      <c r="L130" s="24"/>
    </row>
    <row r="131" spans="2:12" ht="21" customHeight="1" thickBot="1" x14ac:dyDescent="0.3">
      <c r="B131" s="21"/>
      <c r="C131" s="232" t="s">
        <v>176</v>
      </c>
      <c r="D131" s="170"/>
      <c r="E131" s="170"/>
      <c r="F131" s="170"/>
      <c r="G131" s="170"/>
      <c r="H131" s="171"/>
      <c r="I131" s="5">
        <v>1</v>
      </c>
      <c r="J131" s="73">
        <v>1</v>
      </c>
      <c r="K131" s="98">
        <f>SUM(I131*J131)</f>
        <v>1</v>
      </c>
      <c r="L131" s="24"/>
    </row>
    <row r="132" spans="2:12" ht="21" customHeight="1" thickBot="1" x14ac:dyDescent="0.3">
      <c r="B132" s="21"/>
      <c r="C132" s="68" t="s">
        <v>5</v>
      </c>
      <c r="D132" s="25"/>
      <c r="E132" s="138"/>
      <c r="F132" s="138"/>
      <c r="G132" s="138"/>
      <c r="H132" s="138"/>
      <c r="I132" s="26" t="s">
        <v>26</v>
      </c>
      <c r="J132" s="69"/>
      <c r="K132" s="3">
        <f>SUM(K124:K131)</f>
        <v>21</v>
      </c>
      <c r="L132" s="24"/>
    </row>
    <row r="133" spans="2:12" ht="21" customHeight="1" x14ac:dyDescent="0.25">
      <c r="B133" s="21"/>
      <c r="C133" s="139"/>
      <c r="D133" s="140"/>
      <c r="E133" s="140"/>
      <c r="F133" s="140"/>
      <c r="G133" s="140"/>
      <c r="H133" s="140"/>
      <c r="I133" s="140"/>
      <c r="J133" s="140"/>
      <c r="K133" s="141"/>
      <c r="L133" s="24"/>
    </row>
    <row r="134" spans="2:12" ht="21" customHeight="1" thickBot="1" x14ac:dyDescent="0.3">
      <c r="B134" s="21"/>
      <c r="C134" s="217"/>
      <c r="D134" s="218"/>
      <c r="E134" s="218"/>
      <c r="F134" s="218"/>
      <c r="G134" s="218"/>
      <c r="H134" s="218"/>
      <c r="I134" s="218"/>
      <c r="J134" s="218"/>
      <c r="K134" s="219"/>
      <c r="L134" s="24"/>
    </row>
    <row r="135" spans="2:12" ht="7.5" customHeight="1" thickBot="1" x14ac:dyDescent="0.3">
      <c r="B135" s="21"/>
      <c r="C135" s="99"/>
      <c r="D135" s="99"/>
      <c r="E135" s="99"/>
      <c r="F135" s="99"/>
      <c r="G135" s="99"/>
      <c r="H135" s="99"/>
      <c r="I135" s="99"/>
      <c r="J135" s="99"/>
      <c r="K135" s="99"/>
      <c r="L135" s="24"/>
    </row>
    <row r="136" spans="2:12" ht="21" customHeight="1" thickBot="1" x14ac:dyDescent="0.3">
      <c r="B136" s="21"/>
      <c r="C136" s="61" t="s">
        <v>139</v>
      </c>
      <c r="D136" s="79" t="s">
        <v>140</v>
      </c>
      <c r="E136" s="79"/>
      <c r="F136" s="79"/>
      <c r="G136" s="88"/>
      <c r="H136" s="88"/>
      <c r="I136" s="88" t="s">
        <v>93</v>
      </c>
      <c r="J136" s="100" t="s">
        <v>90</v>
      </c>
      <c r="K136" s="64" t="s">
        <v>161</v>
      </c>
      <c r="L136" s="24"/>
    </row>
    <row r="137" spans="2:12" ht="21" customHeight="1" x14ac:dyDescent="0.25">
      <c r="B137" s="21"/>
      <c r="C137" s="101" t="s">
        <v>141</v>
      </c>
      <c r="D137" s="102"/>
      <c r="E137" s="102"/>
      <c r="F137" s="102"/>
      <c r="G137" s="103"/>
      <c r="H137" s="104"/>
      <c r="I137" s="10">
        <v>1</v>
      </c>
      <c r="J137" s="70">
        <v>2</v>
      </c>
      <c r="K137" s="71">
        <f>SUM(I137*J137)</f>
        <v>2</v>
      </c>
      <c r="L137" s="24"/>
    </row>
    <row r="138" spans="2:12" ht="21" customHeight="1" x14ac:dyDescent="0.25">
      <c r="B138" s="21"/>
      <c r="C138" s="83" t="s">
        <v>142</v>
      </c>
      <c r="D138" s="77"/>
      <c r="E138" s="77"/>
      <c r="F138" s="77"/>
      <c r="G138" s="105"/>
      <c r="H138" s="106"/>
      <c r="I138" s="5">
        <v>1</v>
      </c>
      <c r="J138" s="73">
        <v>2</v>
      </c>
      <c r="K138" s="98">
        <f t="shared" ref="K138:K139" si="4">SUM(I138*J138)</f>
        <v>2</v>
      </c>
      <c r="L138" s="24"/>
    </row>
    <row r="139" spans="2:12" ht="21" customHeight="1" thickBot="1" x14ac:dyDescent="0.3">
      <c r="B139" s="21"/>
      <c r="C139" s="83" t="s">
        <v>143</v>
      </c>
      <c r="D139" s="77"/>
      <c r="E139" s="77"/>
      <c r="F139" s="77"/>
      <c r="G139" s="105"/>
      <c r="H139" s="105"/>
      <c r="I139" s="5">
        <v>1</v>
      </c>
      <c r="J139" s="73">
        <v>2</v>
      </c>
      <c r="K139" s="107">
        <f t="shared" si="4"/>
        <v>2</v>
      </c>
      <c r="L139" s="24"/>
    </row>
    <row r="140" spans="2:12" ht="21" customHeight="1" thickBot="1" x14ac:dyDescent="0.3">
      <c r="B140" s="21"/>
      <c r="C140" s="68" t="s">
        <v>5</v>
      </c>
      <c r="D140" s="25"/>
      <c r="E140" s="138"/>
      <c r="F140" s="138"/>
      <c r="G140" s="138"/>
      <c r="H140" s="138"/>
      <c r="I140" s="26" t="s">
        <v>26</v>
      </c>
      <c r="J140" s="69"/>
      <c r="K140" s="3">
        <f>SUM(K137:K139)</f>
        <v>6</v>
      </c>
      <c r="L140" s="24"/>
    </row>
    <row r="141" spans="2:12" ht="21" customHeight="1" x14ac:dyDescent="0.25">
      <c r="B141" s="21"/>
      <c r="C141" s="139"/>
      <c r="D141" s="140"/>
      <c r="E141" s="140"/>
      <c r="F141" s="140"/>
      <c r="G141" s="140"/>
      <c r="H141" s="140"/>
      <c r="I141" s="140"/>
      <c r="J141" s="140"/>
      <c r="K141" s="141"/>
      <c r="L141" s="24"/>
    </row>
    <row r="142" spans="2:12" ht="21" customHeight="1" thickBot="1" x14ac:dyDescent="0.3">
      <c r="B142" s="21"/>
      <c r="C142" s="142"/>
      <c r="D142" s="143"/>
      <c r="E142" s="143"/>
      <c r="F142" s="143"/>
      <c r="G142" s="143"/>
      <c r="H142" s="143"/>
      <c r="I142" s="143"/>
      <c r="J142" s="143"/>
      <c r="K142" s="144"/>
      <c r="L142" s="24"/>
    </row>
    <row r="143" spans="2:12" ht="21" customHeight="1" thickBot="1" x14ac:dyDescent="0.3">
      <c r="B143" s="21"/>
      <c r="C143" s="53" t="s">
        <v>65</v>
      </c>
      <c r="D143" s="54" t="s">
        <v>112</v>
      </c>
      <c r="E143" s="54"/>
      <c r="F143" s="54"/>
      <c r="G143" s="54"/>
      <c r="H143" s="54"/>
      <c r="I143" s="56" t="s">
        <v>92</v>
      </c>
      <c r="J143" s="57">
        <v>14</v>
      </c>
      <c r="K143" s="58" t="s">
        <v>91</v>
      </c>
      <c r="L143" s="24"/>
    </row>
    <row r="144" spans="2:12" ht="21" customHeight="1" thickBot="1" x14ac:dyDescent="0.3">
      <c r="B144" s="21"/>
      <c r="C144" s="61" t="s">
        <v>144</v>
      </c>
      <c r="D144" s="160" t="s">
        <v>112</v>
      </c>
      <c r="E144" s="160"/>
      <c r="F144" s="160"/>
      <c r="G144" s="160"/>
      <c r="H144" s="88"/>
      <c r="I144" s="62" t="s">
        <v>93</v>
      </c>
      <c r="J144" s="63" t="s">
        <v>90</v>
      </c>
      <c r="K144" s="64" t="s">
        <v>51</v>
      </c>
      <c r="L144" s="24"/>
    </row>
    <row r="145" spans="2:12" ht="21" customHeight="1" x14ac:dyDescent="0.25">
      <c r="B145" s="21"/>
      <c r="C145" s="179" t="s">
        <v>118</v>
      </c>
      <c r="D145" s="180"/>
      <c r="E145" s="180"/>
      <c r="F145" s="180"/>
      <c r="G145" s="180"/>
      <c r="H145" s="181"/>
      <c r="I145" s="11">
        <v>1</v>
      </c>
      <c r="J145" s="110">
        <v>2</v>
      </c>
      <c r="K145" s="71">
        <f>I145*J145</f>
        <v>2</v>
      </c>
      <c r="L145" s="24"/>
    </row>
    <row r="146" spans="2:12" ht="21" customHeight="1" x14ac:dyDescent="0.25">
      <c r="B146" s="21"/>
      <c r="C146" s="169" t="s">
        <v>113</v>
      </c>
      <c r="D146" s="227"/>
      <c r="E146" s="227"/>
      <c r="F146" s="227"/>
      <c r="G146" s="227"/>
      <c r="H146" s="228"/>
      <c r="I146" s="5">
        <v>1</v>
      </c>
      <c r="J146" s="73">
        <v>2</v>
      </c>
      <c r="K146" s="75">
        <f t="shared" ref="K146:K150" si="5">I146*J146</f>
        <v>2</v>
      </c>
      <c r="L146" s="24"/>
    </row>
    <row r="147" spans="2:12" ht="21" customHeight="1" x14ac:dyDescent="0.25">
      <c r="B147" s="21"/>
      <c r="C147" s="169" t="s">
        <v>114</v>
      </c>
      <c r="D147" s="170"/>
      <c r="E147" s="170"/>
      <c r="F147" s="170"/>
      <c r="G147" s="170"/>
      <c r="H147" s="171"/>
      <c r="I147" s="5">
        <v>1</v>
      </c>
      <c r="J147" s="73">
        <v>2</v>
      </c>
      <c r="K147" s="75">
        <f t="shared" si="5"/>
        <v>2</v>
      </c>
      <c r="L147" s="24"/>
    </row>
    <row r="148" spans="2:12" ht="21" customHeight="1" x14ac:dyDescent="0.25">
      <c r="B148" s="21"/>
      <c r="C148" s="148" t="s">
        <v>115</v>
      </c>
      <c r="D148" s="149"/>
      <c r="E148" s="149"/>
      <c r="F148" s="149"/>
      <c r="G148" s="149"/>
      <c r="H148" s="150"/>
      <c r="I148" s="6">
        <v>1</v>
      </c>
      <c r="J148" s="110">
        <v>2</v>
      </c>
      <c r="K148" s="75">
        <f t="shared" si="5"/>
        <v>2</v>
      </c>
      <c r="L148" s="24"/>
    </row>
    <row r="149" spans="2:12" ht="21" customHeight="1" x14ac:dyDescent="0.25">
      <c r="B149" s="21"/>
      <c r="C149" s="148" t="s">
        <v>155</v>
      </c>
      <c r="D149" s="149"/>
      <c r="E149" s="149"/>
      <c r="F149" s="149"/>
      <c r="G149" s="149"/>
      <c r="H149" s="150"/>
      <c r="I149" s="7">
        <v>1</v>
      </c>
      <c r="J149" s="73">
        <v>2</v>
      </c>
      <c r="K149" s="75">
        <f t="shared" si="5"/>
        <v>2</v>
      </c>
      <c r="L149" s="24"/>
    </row>
    <row r="150" spans="2:12" ht="21" customHeight="1" x14ac:dyDescent="0.25">
      <c r="B150" s="21"/>
      <c r="C150" s="169" t="s">
        <v>116</v>
      </c>
      <c r="D150" s="170"/>
      <c r="E150" s="170"/>
      <c r="F150" s="170"/>
      <c r="G150" s="170"/>
      <c r="H150" s="171"/>
      <c r="I150" s="7">
        <v>1</v>
      </c>
      <c r="J150" s="73">
        <v>2</v>
      </c>
      <c r="K150" s="75">
        <f t="shared" si="5"/>
        <v>2</v>
      </c>
      <c r="L150" s="24"/>
    </row>
    <row r="151" spans="2:12" ht="21" customHeight="1" thickBot="1" x14ac:dyDescent="0.3">
      <c r="B151" s="21"/>
      <c r="C151" s="169" t="s">
        <v>117</v>
      </c>
      <c r="D151" s="170"/>
      <c r="E151" s="170"/>
      <c r="F151" s="170"/>
      <c r="G151" s="170"/>
      <c r="H151" s="171"/>
      <c r="I151" s="7">
        <v>1</v>
      </c>
      <c r="J151" s="73">
        <v>2</v>
      </c>
      <c r="K151" s="98">
        <f>I151*J151</f>
        <v>2</v>
      </c>
      <c r="L151" s="24"/>
    </row>
    <row r="152" spans="2:12" ht="21" customHeight="1" thickBot="1" x14ac:dyDescent="0.3">
      <c r="B152" s="21"/>
      <c r="C152" s="68" t="s">
        <v>5</v>
      </c>
      <c r="D152" s="25"/>
      <c r="E152" s="138"/>
      <c r="F152" s="138"/>
      <c r="G152" s="138"/>
      <c r="H152" s="138"/>
      <c r="I152" s="26" t="s">
        <v>26</v>
      </c>
      <c r="J152" s="69"/>
      <c r="K152" s="3">
        <f>SUM(K145:K151)</f>
        <v>14</v>
      </c>
      <c r="L152" s="24"/>
    </row>
    <row r="153" spans="2:12" ht="21" customHeight="1" x14ac:dyDescent="0.25">
      <c r="B153" s="21"/>
      <c r="C153" s="139"/>
      <c r="D153" s="140"/>
      <c r="E153" s="140"/>
      <c r="F153" s="140"/>
      <c r="G153" s="140"/>
      <c r="H153" s="140"/>
      <c r="I153" s="140"/>
      <c r="J153" s="140"/>
      <c r="K153" s="141"/>
      <c r="L153" s="24"/>
    </row>
    <row r="154" spans="2:12" ht="21" customHeight="1" thickBot="1" x14ac:dyDescent="0.3">
      <c r="B154" s="21"/>
      <c r="C154" s="175"/>
      <c r="D154" s="176"/>
      <c r="E154" s="176"/>
      <c r="F154" s="176"/>
      <c r="G154" s="176"/>
      <c r="H154" s="176"/>
      <c r="I154" s="176"/>
      <c r="J154" s="176"/>
      <c r="K154" s="177"/>
      <c r="L154" s="24"/>
    </row>
    <row r="155" spans="2:12" s="113" customFormat="1" ht="21" customHeight="1" thickBot="1" x14ac:dyDescent="0.3">
      <c r="B155" s="111"/>
      <c r="C155" s="53" t="s">
        <v>156</v>
      </c>
      <c r="D155" s="54" t="s">
        <v>82</v>
      </c>
      <c r="E155" s="54"/>
      <c r="F155" s="54"/>
      <c r="G155" s="54"/>
      <c r="H155" s="55"/>
      <c r="I155" s="56" t="s">
        <v>92</v>
      </c>
      <c r="J155" s="57">
        <v>3</v>
      </c>
      <c r="K155" s="58" t="s">
        <v>91</v>
      </c>
      <c r="L155" s="112"/>
    </row>
    <row r="156" spans="2:12" ht="21" customHeight="1" thickBot="1" x14ac:dyDescent="0.3">
      <c r="B156" s="21"/>
      <c r="C156" s="61" t="s">
        <v>157</v>
      </c>
      <c r="D156" s="160" t="s">
        <v>82</v>
      </c>
      <c r="E156" s="160"/>
      <c r="F156" s="160"/>
      <c r="G156" s="160"/>
      <c r="H156" s="160"/>
      <c r="I156" s="62" t="s">
        <v>93</v>
      </c>
      <c r="J156" s="63" t="s">
        <v>90</v>
      </c>
      <c r="K156" s="64" t="s">
        <v>44</v>
      </c>
      <c r="L156" s="24"/>
    </row>
    <row r="157" spans="2:12" ht="21" customHeight="1" x14ac:dyDescent="0.25">
      <c r="B157" s="21"/>
      <c r="C157" s="207" t="s">
        <v>55</v>
      </c>
      <c r="D157" s="208"/>
      <c r="E157" s="208"/>
      <c r="F157" s="208"/>
      <c r="G157" s="208"/>
      <c r="H157" s="209"/>
      <c r="I157" s="8">
        <v>1</v>
      </c>
      <c r="J157" s="70">
        <v>1</v>
      </c>
      <c r="K157" s="114">
        <f>SUM(I157*J157)</f>
        <v>1</v>
      </c>
      <c r="L157" s="24"/>
    </row>
    <row r="158" spans="2:12" ht="21" customHeight="1" x14ac:dyDescent="0.25">
      <c r="B158" s="21"/>
      <c r="C158" s="167" t="s">
        <v>69</v>
      </c>
      <c r="D158" s="168"/>
      <c r="E158" s="168"/>
      <c r="F158" s="168"/>
      <c r="G158" s="168"/>
      <c r="H158" s="168"/>
      <c r="I158" s="9">
        <v>1</v>
      </c>
      <c r="J158" s="73">
        <v>1</v>
      </c>
      <c r="K158" s="74">
        <f>SUM(I158*J158)</f>
        <v>1</v>
      </c>
      <c r="L158" s="24"/>
    </row>
    <row r="159" spans="2:12" ht="21" customHeight="1" thickBot="1" x14ac:dyDescent="0.3">
      <c r="B159" s="21"/>
      <c r="C159" s="167" t="s">
        <v>61</v>
      </c>
      <c r="D159" s="168"/>
      <c r="E159" s="168"/>
      <c r="F159" s="168"/>
      <c r="G159" s="168"/>
      <c r="H159" s="168"/>
      <c r="I159" s="9">
        <v>1</v>
      </c>
      <c r="J159" s="73">
        <v>1</v>
      </c>
      <c r="K159" s="74">
        <f>SUM(I159*J159)</f>
        <v>1</v>
      </c>
      <c r="L159" s="24"/>
    </row>
    <row r="160" spans="2:12" ht="21" customHeight="1" thickBot="1" x14ac:dyDescent="0.3">
      <c r="B160" s="21"/>
      <c r="C160" s="68" t="s">
        <v>5</v>
      </c>
      <c r="D160" s="25"/>
      <c r="E160" s="138"/>
      <c r="F160" s="138"/>
      <c r="G160" s="138"/>
      <c r="H160" s="138"/>
      <c r="I160" s="26" t="s">
        <v>26</v>
      </c>
      <c r="J160" s="69"/>
      <c r="K160" s="3">
        <f>SUM(K157:K159)</f>
        <v>3</v>
      </c>
      <c r="L160" s="24"/>
    </row>
    <row r="161" spans="2:12" ht="21" customHeight="1" x14ac:dyDescent="0.25">
      <c r="B161" s="21"/>
      <c r="C161" s="139"/>
      <c r="D161" s="140"/>
      <c r="E161" s="140"/>
      <c r="F161" s="140"/>
      <c r="G161" s="140"/>
      <c r="H161" s="140"/>
      <c r="I161" s="140"/>
      <c r="J161" s="140"/>
      <c r="K161" s="141"/>
      <c r="L161" s="24"/>
    </row>
    <row r="162" spans="2:12" ht="21" customHeight="1" thickBot="1" x14ac:dyDescent="0.3">
      <c r="B162" s="21"/>
      <c r="C162" s="142"/>
      <c r="D162" s="143"/>
      <c r="E162" s="143"/>
      <c r="F162" s="143"/>
      <c r="G162" s="143"/>
      <c r="H162" s="143"/>
      <c r="I162" s="143"/>
      <c r="J162" s="143"/>
      <c r="K162" s="144"/>
      <c r="L162" s="24"/>
    </row>
    <row r="163" spans="2:12" ht="21" customHeight="1" thickBot="1" x14ac:dyDescent="0.3">
      <c r="B163" s="21"/>
      <c r="C163" s="53" t="s">
        <v>66</v>
      </c>
      <c r="D163" s="54" t="s">
        <v>123</v>
      </c>
      <c r="E163" s="25"/>
      <c r="F163" s="25"/>
      <c r="G163" s="115"/>
      <c r="H163" s="55"/>
      <c r="I163" s="56" t="s">
        <v>92</v>
      </c>
      <c r="J163" s="57">
        <v>4</v>
      </c>
      <c r="K163" s="58" t="s">
        <v>91</v>
      </c>
      <c r="L163" s="24"/>
    </row>
    <row r="164" spans="2:12" ht="21" customHeight="1" thickBot="1" x14ac:dyDescent="0.3">
      <c r="B164" s="21"/>
      <c r="C164" s="61" t="s">
        <v>145</v>
      </c>
      <c r="D164" s="79" t="s">
        <v>146</v>
      </c>
      <c r="E164" s="79"/>
      <c r="F164" s="79"/>
      <c r="G164" s="116"/>
      <c r="H164" s="116"/>
      <c r="I164" s="62" t="s">
        <v>93</v>
      </c>
      <c r="J164" s="63" t="s">
        <v>90</v>
      </c>
      <c r="K164" s="64" t="s">
        <v>32</v>
      </c>
      <c r="L164" s="24"/>
    </row>
    <row r="165" spans="2:12" ht="21" customHeight="1" x14ac:dyDescent="0.25">
      <c r="B165" s="21"/>
      <c r="C165" s="101" t="s">
        <v>130</v>
      </c>
      <c r="D165" s="102"/>
      <c r="E165" s="102"/>
      <c r="F165" s="102"/>
      <c r="G165" s="117"/>
      <c r="H165" s="117"/>
      <c r="I165" s="13">
        <v>1</v>
      </c>
      <c r="J165" s="118">
        <v>1</v>
      </c>
      <c r="K165" s="89">
        <f>SUM(I165*J165)</f>
        <v>1</v>
      </c>
      <c r="L165" s="24"/>
    </row>
    <row r="166" spans="2:12" ht="21" customHeight="1" x14ac:dyDescent="0.25">
      <c r="B166" s="21"/>
      <c r="C166" s="83" t="s">
        <v>169</v>
      </c>
      <c r="D166" s="77"/>
      <c r="E166" s="77"/>
      <c r="F166" s="77"/>
      <c r="G166" s="119"/>
      <c r="H166" s="120"/>
      <c r="I166" s="8">
        <v>1</v>
      </c>
      <c r="J166" s="70">
        <v>1</v>
      </c>
      <c r="K166" s="114">
        <f>SUM(I166*J166)</f>
        <v>1</v>
      </c>
      <c r="L166" s="24"/>
    </row>
    <row r="167" spans="2:12" ht="21" customHeight="1" x14ac:dyDescent="0.25">
      <c r="B167" s="21"/>
      <c r="C167" s="80" t="s">
        <v>170</v>
      </c>
      <c r="D167" s="81"/>
      <c r="E167" s="81"/>
      <c r="F167" s="81"/>
      <c r="G167" s="121"/>
      <c r="H167" s="121"/>
      <c r="I167" s="9">
        <v>1</v>
      </c>
      <c r="J167" s="73">
        <v>1</v>
      </c>
      <c r="K167" s="74">
        <f>SUM(I167*J167)</f>
        <v>1</v>
      </c>
      <c r="L167" s="24"/>
    </row>
    <row r="168" spans="2:12" ht="21" customHeight="1" thickBot="1" x14ac:dyDescent="0.3">
      <c r="B168" s="21"/>
      <c r="C168" s="83" t="s">
        <v>171</v>
      </c>
      <c r="D168" s="77"/>
      <c r="E168" s="77"/>
      <c r="F168" s="77"/>
      <c r="G168" s="119"/>
      <c r="H168" s="120"/>
      <c r="I168" s="8">
        <v>1</v>
      </c>
      <c r="J168" s="73">
        <v>1</v>
      </c>
      <c r="K168" s="74">
        <f>SUM(I168*J168)</f>
        <v>1</v>
      </c>
      <c r="L168" s="24"/>
    </row>
    <row r="169" spans="2:12" ht="21" customHeight="1" thickBot="1" x14ac:dyDescent="0.3">
      <c r="B169" s="21"/>
      <c r="C169" s="68" t="s">
        <v>5</v>
      </c>
      <c r="D169" s="25"/>
      <c r="E169" s="138"/>
      <c r="F169" s="138"/>
      <c r="G169" s="138"/>
      <c r="H169" s="138"/>
      <c r="I169" s="26" t="s">
        <v>26</v>
      </c>
      <c r="J169" s="69"/>
      <c r="K169" s="3">
        <f>SUM(K165:K168)</f>
        <v>4</v>
      </c>
      <c r="L169" s="24"/>
    </row>
    <row r="170" spans="2:12" ht="21" customHeight="1" x14ac:dyDescent="0.25">
      <c r="B170" s="21"/>
      <c r="C170" s="139"/>
      <c r="D170" s="140"/>
      <c r="E170" s="140"/>
      <c r="F170" s="140"/>
      <c r="G170" s="140"/>
      <c r="H170" s="140"/>
      <c r="I170" s="140"/>
      <c r="J170" s="140"/>
      <c r="K170" s="141"/>
      <c r="L170" s="24"/>
    </row>
    <row r="171" spans="2:12" ht="21" customHeight="1" thickBot="1" x14ac:dyDescent="0.3">
      <c r="B171" s="21"/>
      <c r="C171" s="142"/>
      <c r="D171" s="143"/>
      <c r="E171" s="143"/>
      <c r="F171" s="143"/>
      <c r="G171" s="143"/>
      <c r="H171" s="143"/>
      <c r="I171" s="143"/>
      <c r="J171" s="143"/>
      <c r="K171" s="144"/>
      <c r="L171" s="24"/>
    </row>
    <row r="172" spans="2:12" ht="9.75" customHeight="1" thickBot="1" x14ac:dyDescent="0.3">
      <c r="B172" s="21"/>
      <c r="C172" s="25"/>
      <c r="D172" s="122"/>
      <c r="E172" s="122"/>
      <c r="F172" s="122"/>
      <c r="G172" s="122"/>
      <c r="H172" s="25"/>
      <c r="I172" s="25"/>
      <c r="J172" s="33"/>
      <c r="K172" s="23"/>
      <c r="L172" s="24"/>
    </row>
    <row r="173" spans="2:12" ht="21" customHeight="1" x14ac:dyDescent="0.25">
      <c r="B173" s="21"/>
      <c r="C173" s="220" t="s">
        <v>49</v>
      </c>
      <c r="D173" s="221"/>
      <c r="E173" s="221"/>
      <c r="F173" s="221"/>
      <c r="G173" s="221"/>
      <c r="H173" s="123"/>
      <c r="I173" s="123"/>
      <c r="J173" s="124"/>
      <c r="K173" s="125"/>
      <c r="L173" s="24"/>
    </row>
    <row r="174" spans="2:12" ht="21" customHeight="1" x14ac:dyDescent="0.25">
      <c r="B174" s="21"/>
      <c r="C174" s="214"/>
      <c r="D174" s="215"/>
      <c r="E174" s="215"/>
      <c r="F174" s="215"/>
      <c r="G174" s="215"/>
      <c r="H174" s="215"/>
      <c r="I174" s="215"/>
      <c r="J174" s="215"/>
      <c r="K174" s="216"/>
      <c r="L174" s="24"/>
    </row>
    <row r="175" spans="2:12" ht="21" customHeight="1" x14ac:dyDescent="0.25">
      <c r="B175" s="21"/>
      <c r="C175" s="214"/>
      <c r="D175" s="215"/>
      <c r="E175" s="215"/>
      <c r="F175" s="215"/>
      <c r="G175" s="215"/>
      <c r="H175" s="215"/>
      <c r="I175" s="215"/>
      <c r="J175" s="215"/>
      <c r="K175" s="216"/>
      <c r="L175" s="24"/>
    </row>
    <row r="176" spans="2:12" ht="21" customHeight="1" x14ac:dyDescent="0.25">
      <c r="B176" s="21"/>
      <c r="C176" s="214"/>
      <c r="D176" s="215"/>
      <c r="E176" s="215"/>
      <c r="F176" s="215"/>
      <c r="G176" s="215"/>
      <c r="H176" s="215"/>
      <c r="I176" s="215"/>
      <c r="J176" s="215"/>
      <c r="K176" s="216"/>
      <c r="L176" s="24"/>
    </row>
    <row r="177" spans="2:12" ht="21" customHeight="1" x14ac:dyDescent="0.25">
      <c r="B177" s="21"/>
      <c r="C177" s="214"/>
      <c r="D177" s="215"/>
      <c r="E177" s="215"/>
      <c r="F177" s="215"/>
      <c r="G177" s="215"/>
      <c r="H177" s="215"/>
      <c r="I177" s="215"/>
      <c r="J177" s="215"/>
      <c r="K177" s="216"/>
      <c r="L177" s="24"/>
    </row>
    <row r="178" spans="2:12" ht="21" customHeight="1" x14ac:dyDescent="0.25">
      <c r="B178" s="21"/>
      <c r="C178" s="214"/>
      <c r="D178" s="215"/>
      <c r="E178" s="215"/>
      <c r="F178" s="215"/>
      <c r="G178" s="215"/>
      <c r="H178" s="215"/>
      <c r="I178" s="215"/>
      <c r="J178" s="215"/>
      <c r="K178" s="216"/>
      <c r="L178" s="24"/>
    </row>
    <row r="179" spans="2:12" ht="21" customHeight="1" x14ac:dyDescent="0.25">
      <c r="B179" s="21"/>
      <c r="C179" s="214"/>
      <c r="D179" s="215"/>
      <c r="E179" s="215"/>
      <c r="F179" s="215"/>
      <c r="G179" s="215"/>
      <c r="H179" s="215"/>
      <c r="I179" s="215"/>
      <c r="J179" s="215"/>
      <c r="K179" s="216"/>
      <c r="L179" s="24"/>
    </row>
    <row r="180" spans="2:12" ht="21" customHeight="1" x14ac:dyDescent="0.25">
      <c r="B180" s="21"/>
      <c r="C180" s="214"/>
      <c r="D180" s="215"/>
      <c r="E180" s="215"/>
      <c r="F180" s="215"/>
      <c r="G180" s="215"/>
      <c r="H180" s="215"/>
      <c r="I180" s="215"/>
      <c r="J180" s="215"/>
      <c r="K180" s="216"/>
      <c r="L180" s="24"/>
    </row>
    <row r="181" spans="2:12" ht="21" customHeight="1" x14ac:dyDescent="0.25">
      <c r="B181" s="21"/>
      <c r="C181" s="214"/>
      <c r="D181" s="215"/>
      <c r="E181" s="215"/>
      <c r="F181" s="215"/>
      <c r="G181" s="215"/>
      <c r="H181" s="215"/>
      <c r="I181" s="215"/>
      <c r="J181" s="215"/>
      <c r="K181" s="216"/>
      <c r="L181" s="24"/>
    </row>
    <row r="182" spans="2:12" ht="21" customHeight="1" x14ac:dyDescent="0.25">
      <c r="B182" s="21"/>
      <c r="C182" s="214"/>
      <c r="D182" s="215"/>
      <c r="E182" s="215"/>
      <c r="F182" s="215"/>
      <c r="G182" s="215"/>
      <c r="H182" s="215"/>
      <c r="I182" s="215"/>
      <c r="J182" s="215"/>
      <c r="K182" s="216"/>
      <c r="L182" s="24"/>
    </row>
    <row r="183" spans="2:12" ht="21" customHeight="1" x14ac:dyDescent="0.25">
      <c r="B183" s="21"/>
      <c r="C183" s="214"/>
      <c r="D183" s="215"/>
      <c r="E183" s="215"/>
      <c r="F183" s="215"/>
      <c r="G183" s="215"/>
      <c r="H183" s="215"/>
      <c r="I183" s="215"/>
      <c r="J183" s="215"/>
      <c r="K183" s="216"/>
      <c r="L183" s="24"/>
    </row>
    <row r="184" spans="2:12" ht="21" customHeight="1" x14ac:dyDescent="0.25">
      <c r="B184" s="21"/>
      <c r="C184" s="214"/>
      <c r="D184" s="215"/>
      <c r="E184" s="215"/>
      <c r="F184" s="215"/>
      <c r="G184" s="215"/>
      <c r="H184" s="215"/>
      <c r="I184" s="215"/>
      <c r="J184" s="215"/>
      <c r="K184" s="216"/>
      <c r="L184" s="24"/>
    </row>
    <row r="185" spans="2:12" ht="21" customHeight="1" x14ac:dyDescent="0.25">
      <c r="B185" s="21"/>
      <c r="C185" s="214"/>
      <c r="D185" s="215"/>
      <c r="E185" s="215"/>
      <c r="F185" s="215"/>
      <c r="G185" s="215"/>
      <c r="H185" s="215"/>
      <c r="I185" s="215"/>
      <c r="J185" s="215"/>
      <c r="K185" s="216"/>
      <c r="L185" s="24"/>
    </row>
    <row r="186" spans="2:12" ht="21" customHeight="1" x14ac:dyDescent="0.25">
      <c r="B186" s="21"/>
      <c r="C186" s="214"/>
      <c r="D186" s="215"/>
      <c r="E186" s="215"/>
      <c r="F186" s="215"/>
      <c r="G186" s="215"/>
      <c r="H186" s="215"/>
      <c r="I186" s="215"/>
      <c r="J186" s="215"/>
      <c r="K186" s="216"/>
      <c r="L186" s="24"/>
    </row>
    <row r="187" spans="2:12" ht="21" customHeight="1" x14ac:dyDescent="0.25">
      <c r="B187" s="21"/>
      <c r="C187" s="214"/>
      <c r="D187" s="215"/>
      <c r="E187" s="215"/>
      <c r="F187" s="215"/>
      <c r="G187" s="215"/>
      <c r="H187" s="215"/>
      <c r="I187" s="215"/>
      <c r="J187" s="215"/>
      <c r="K187" s="216"/>
      <c r="L187" s="24"/>
    </row>
    <row r="188" spans="2:12" ht="21" customHeight="1" x14ac:dyDescent="0.25">
      <c r="B188" s="21"/>
      <c r="C188" s="214"/>
      <c r="D188" s="215"/>
      <c r="E188" s="215"/>
      <c r="F188" s="215"/>
      <c r="G188" s="215"/>
      <c r="H188" s="215"/>
      <c r="I188" s="215"/>
      <c r="J188" s="215"/>
      <c r="K188" s="216"/>
      <c r="L188" s="24"/>
    </row>
    <row r="189" spans="2:12" ht="21" customHeight="1" thickBot="1" x14ac:dyDescent="0.3">
      <c r="B189" s="21"/>
      <c r="C189" s="211"/>
      <c r="D189" s="212"/>
      <c r="E189" s="212"/>
      <c r="F189" s="212"/>
      <c r="G189" s="212"/>
      <c r="H189" s="212"/>
      <c r="I189" s="212"/>
      <c r="J189" s="212"/>
      <c r="K189" s="213"/>
      <c r="L189" s="24"/>
    </row>
    <row r="190" spans="2:12" ht="21" customHeight="1" thickBot="1" x14ac:dyDescent="0.3">
      <c r="B190" s="126"/>
      <c r="C190" s="108"/>
      <c r="D190" s="108"/>
      <c r="E190" s="108"/>
      <c r="F190" s="108"/>
      <c r="G190" s="108"/>
      <c r="H190" s="108"/>
      <c r="I190" s="108"/>
      <c r="J190" s="109"/>
      <c r="K190" s="127"/>
      <c r="L190" s="128"/>
    </row>
  </sheetData>
  <sheetProtection selectLockedCells="1"/>
  <mergeCells count="165">
    <mergeCell ref="C71:K71"/>
    <mergeCell ref="C72:K72"/>
    <mergeCell ref="C62:H62"/>
    <mergeCell ref="F43:K43"/>
    <mergeCell ref="F44:K44"/>
    <mergeCell ref="F45:K45"/>
    <mergeCell ref="C60:H60"/>
    <mergeCell ref="I60:I61"/>
    <mergeCell ref="J60:J61"/>
    <mergeCell ref="K60:K61"/>
    <mergeCell ref="D68:H68"/>
    <mergeCell ref="C69:H69"/>
    <mergeCell ref="C76:H76"/>
    <mergeCell ref="C77:H77"/>
    <mergeCell ref="C65:K65"/>
    <mergeCell ref="C158:H158"/>
    <mergeCell ref="C93:H93"/>
    <mergeCell ref="C94:H94"/>
    <mergeCell ref="C130:H130"/>
    <mergeCell ref="C146:H146"/>
    <mergeCell ref="C150:H150"/>
    <mergeCell ref="C148:H148"/>
    <mergeCell ref="E132:H132"/>
    <mergeCell ref="C110:K110"/>
    <mergeCell ref="C111:K111"/>
    <mergeCell ref="D101:G101"/>
    <mergeCell ref="C66:K66"/>
    <mergeCell ref="C80:K80"/>
    <mergeCell ref="C153:K153"/>
    <mergeCell ref="C131:H131"/>
    <mergeCell ref="C125:H125"/>
    <mergeCell ref="C127:H127"/>
    <mergeCell ref="C128:H128"/>
    <mergeCell ref="D156:H156"/>
    <mergeCell ref="C157:H157"/>
    <mergeCell ref="E70:H70"/>
    <mergeCell ref="C189:K189"/>
    <mergeCell ref="C180:K180"/>
    <mergeCell ref="C133:K133"/>
    <mergeCell ref="C134:K134"/>
    <mergeCell ref="C173:G173"/>
    <mergeCell ref="C102:H102"/>
    <mergeCell ref="C103:H103"/>
    <mergeCell ref="C108:H108"/>
    <mergeCell ref="C181:K181"/>
    <mergeCell ref="C182:K182"/>
    <mergeCell ref="C183:K183"/>
    <mergeCell ref="C184:K184"/>
    <mergeCell ref="C185:K185"/>
    <mergeCell ref="C186:K186"/>
    <mergeCell ref="C187:K187"/>
    <mergeCell ref="C188:K188"/>
    <mergeCell ref="C174:K174"/>
    <mergeCell ref="C175:K175"/>
    <mergeCell ref="C176:K176"/>
    <mergeCell ref="C177:K177"/>
    <mergeCell ref="C178:K178"/>
    <mergeCell ref="C179:K179"/>
    <mergeCell ref="C126:H126"/>
    <mergeCell ref="C162:K162"/>
    <mergeCell ref="F7:K7"/>
    <mergeCell ref="F41:K41"/>
    <mergeCell ref="F42:K42"/>
    <mergeCell ref="C58:H58"/>
    <mergeCell ref="C61:H61"/>
    <mergeCell ref="C59:H59"/>
    <mergeCell ref="K56:K57"/>
    <mergeCell ref="I56:I57"/>
    <mergeCell ref="C56:H56"/>
    <mergeCell ref="C32:D32"/>
    <mergeCell ref="E31:G32"/>
    <mergeCell ref="I31:I32"/>
    <mergeCell ref="C36:E36"/>
    <mergeCell ref="C37:E37"/>
    <mergeCell ref="C38:E38"/>
    <mergeCell ref="C39:E39"/>
    <mergeCell ref="D47:K47"/>
    <mergeCell ref="F36:K36"/>
    <mergeCell ref="F37:K37"/>
    <mergeCell ref="F38:K38"/>
    <mergeCell ref="F39:K39"/>
    <mergeCell ref="F40:K40"/>
    <mergeCell ref="C41:E41"/>
    <mergeCell ref="H31:H32"/>
    <mergeCell ref="C98:K98"/>
    <mergeCell ref="C2:K2"/>
    <mergeCell ref="E33:G33"/>
    <mergeCell ref="E34:G34"/>
    <mergeCell ref="E35:G35"/>
    <mergeCell ref="C31:D31"/>
    <mergeCell ref="C50:G50"/>
    <mergeCell ref="C35:D35"/>
    <mergeCell ref="C33:D33"/>
    <mergeCell ref="C40:E40"/>
    <mergeCell ref="C42:E42"/>
    <mergeCell ref="C44:E44"/>
    <mergeCell ref="C45:E45"/>
    <mergeCell ref="C34:D34"/>
    <mergeCell ref="C11:K11"/>
    <mergeCell ref="C43:E43"/>
    <mergeCell ref="C9:K9"/>
    <mergeCell ref="C10:K10"/>
    <mergeCell ref="C4:E4"/>
    <mergeCell ref="C5:E5"/>
    <mergeCell ref="C7:E7"/>
    <mergeCell ref="F4:K4"/>
    <mergeCell ref="F5:K5"/>
    <mergeCell ref="F6:K6"/>
    <mergeCell ref="C121:K121"/>
    <mergeCell ref="C151:H151"/>
    <mergeCell ref="D122:G122"/>
    <mergeCell ref="C115:H115"/>
    <mergeCell ref="C118:H118"/>
    <mergeCell ref="D144:G144"/>
    <mergeCell ref="C145:H145"/>
    <mergeCell ref="C149:H149"/>
    <mergeCell ref="C114:H114"/>
    <mergeCell ref="D49:K49"/>
    <mergeCell ref="D48:K48"/>
    <mergeCell ref="D51:K51"/>
    <mergeCell ref="D52:K52"/>
    <mergeCell ref="D53:K53"/>
    <mergeCell ref="E64:H64"/>
    <mergeCell ref="E97:H97"/>
    <mergeCell ref="E79:H79"/>
    <mergeCell ref="J62:J63"/>
    <mergeCell ref="D55:H55"/>
    <mergeCell ref="C63:H63"/>
    <mergeCell ref="K62:K63"/>
    <mergeCell ref="C81:K81"/>
    <mergeCell ref="C92:H92"/>
    <mergeCell ref="D91:H91"/>
    <mergeCell ref="K58:K59"/>
    <mergeCell ref="D74:H74"/>
    <mergeCell ref="J56:J57"/>
    <mergeCell ref="I58:I59"/>
    <mergeCell ref="I62:I63"/>
    <mergeCell ref="J58:J59"/>
    <mergeCell ref="C95:H95"/>
    <mergeCell ref="C96:H96"/>
    <mergeCell ref="C75:H75"/>
    <mergeCell ref="E87:H87"/>
    <mergeCell ref="C88:K88"/>
    <mergeCell ref="C89:K89"/>
    <mergeCell ref="E140:H140"/>
    <mergeCell ref="C141:K141"/>
    <mergeCell ref="C142:K142"/>
    <mergeCell ref="E169:H169"/>
    <mergeCell ref="C170:K170"/>
    <mergeCell ref="C171:K171"/>
    <mergeCell ref="C99:K99"/>
    <mergeCell ref="E109:H109"/>
    <mergeCell ref="C124:H124"/>
    <mergeCell ref="C161:K161"/>
    <mergeCell ref="E160:H160"/>
    <mergeCell ref="C159:H159"/>
    <mergeCell ref="E119:H119"/>
    <mergeCell ref="E152:H152"/>
    <mergeCell ref="C129:H129"/>
    <mergeCell ref="C104:H104"/>
    <mergeCell ref="C105:H105"/>
    <mergeCell ref="C106:H106"/>
    <mergeCell ref="C154:K154"/>
    <mergeCell ref="C147:H147"/>
    <mergeCell ref="C120:K120"/>
  </mergeCells>
  <pageMargins left="0.23622047244094491" right="0.23622047244094491" top="0.19685039370078741" bottom="0.15748031496062992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OBSERVER REPORT 2022</vt:lpstr>
      <vt:lpstr>'OBSERVER REPORT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2022-06-28T14:16:54Z</dcterms:modified>
</cp:coreProperties>
</file>